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<sst xmlns="http://schemas.openxmlformats.org/spreadsheetml/2006/main" count="42" uniqueCount="40">
  <si>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</si>
  <si>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</si>
  <si>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</si>
  <si>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</si>
  <si>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</si>
  <si>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</si>
  <si>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</si>
  <si>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</si>
  <si>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</si>
  <si>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 xml:space="preserve">Не оплачено с начала начисления </t>
  </si>
  <si>
    <t>в том числе</t>
  </si>
  <si>
    <t>по кап.и тек. ремонту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</si>
  <si>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</si>
  <si>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</si>
  <si>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</si>
  <si>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</si>
  <si>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</si>
  <si>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</si>
  <si>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ул.30 лет Победы, д.51</t>
  </si>
  <si>
    <t>Электроэнергия МОП</t>
  </si>
  <si>
    <t>Обслуживание ВДГО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</si>
  <si>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</si>
  <si>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</si>
  <si>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</si>
  <si>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 на 01.01.2012г.</t>
  </si>
  <si>
    <t>Остаток средств текущего ремонта на 01.01.2013г. При 100 % оплате</t>
  </si>
  <si>
    <t>Остаток средств капитального ремонта на 01.01.2013г. При 100 % оплате</t>
  </si>
  <si>
    <t>Остаток средств  на 01.01.2013г.</t>
  </si>
  <si>
    <t>получение кадастрового паспорта дома</t>
  </si>
  <si>
    <t>ИТОГО</t>
  </si>
  <si>
    <t>Начислено населению за 2012 год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</si>
  <si>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</si>
  <si>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</si>
  <si>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</si>
  <si>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01.01.2012г.</t>
  </si>
  <si>
    <t>Финансовый результат на 01.01.2013г.</t>
  </si>
  <si>
    <t>аварийный ремонт кровли</t>
  </si>
  <si>
    <t>Фактическая экономия (+), перерасход (-)ст.6=ст.2-ст.4</t>
  </si>
  <si>
    <t>Содержание дома (без тек рем) в том числе:</t>
  </si>
  <si>
    <t>вознаграждение за услуги по управлению многоквартирным домом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</si>
</sst>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name val="Arial Rounded MT Bold"/>
      <family val="2"/>
    </font>
    <font>
      <sz val="14"/>
      <name val="Arial Rounded MT Bold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2" fontId="9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10" fillId="0" borderId="2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1" fontId="4" fillId="0" borderId="6" xfId="0" applyNumberFormat="1" applyFont="1" applyBorder="1" applyAlignment="1">
      <alignment/>
    </xf>
    <xf numFmtId="0" fontId="4" fillId="2" borderId="6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2" fontId="4" fillId="2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="75" zoomScaleSheetLayoutView="75" workbookViewId="0" topLeftCell="A34">
      <selection activeCell="B30" sqref="B30"/>
    </sheetView>
  </sheetViews>
  <sheetFormatPr defaultColWidth="9.00390625" defaultRowHeight="12.75"/>
  <cols>
    <col min="1" max="1" width="38.125" style="2" customWidth="1"/>
    <col min="2" max="2" width="15.375" style="2" customWidth="1"/>
    <col min="3" max="3" width="15.00390625" style="5" customWidth="1"/>
    <col min="4" max="4" width="15.75390625" style="2" customWidth="1"/>
    <col min="5" max="5" width="14.875" style="2" customWidth="1"/>
    <col min="6" max="6" width="15.875" style="2" customWidth="1"/>
    <col min="7" max="16384" width="9.125" style="2" customWidth="1"/>
  </cols>
  <sheetData>
    <row r="1" spans="1:6" ht="18.75" thickBot="1">
      <c r="A1" s="47" t="s">
        <v>5</v>
      </c>
      <c r="B1" s="47"/>
      <c r="C1" s="47"/>
      <c r="D1" s="47"/>
      <c r="E1" s="47"/>
      <c r="F1" s="47"/>
    </row>
    <row r="2" spans="1:6" ht="18">
      <c r="A2" s="29"/>
      <c r="B2" s="29"/>
      <c r="C2" s="30" t="s">
        <v>6</v>
      </c>
      <c r="D2" s="31"/>
      <c r="E2" s="31"/>
      <c r="F2" s="31"/>
    </row>
    <row r="3" spans="1:6" ht="18">
      <c r="A3" s="29"/>
      <c r="B3" s="29"/>
      <c r="C3" s="30"/>
      <c r="D3" s="32"/>
      <c r="E3" s="32"/>
      <c r="F3" s="33" t="s">
        <v>7</v>
      </c>
    </row>
    <row r="4" spans="1:6" ht="15">
      <c r="A4" s="7"/>
      <c r="B4" s="7"/>
      <c r="C4" s="13"/>
      <c r="D4" s="13"/>
      <c r="E4" s="13"/>
      <c r="F4" s="13"/>
    </row>
    <row r="5" spans="1:5" ht="15">
      <c r="A5" s="1" t="s">
        <v>21</v>
      </c>
      <c r="B5" s="1"/>
      <c r="C5" s="16"/>
      <c r="D5" s="1"/>
      <c r="E5" s="1"/>
    </row>
    <row r="6" spans="1:6" ht="15">
      <c r="A6" s="17" t="s">
        <v>18</v>
      </c>
      <c r="B6" s="17"/>
      <c r="C6" s="17"/>
      <c r="D6" s="17"/>
      <c r="E6" s="17"/>
      <c r="F6" s="13"/>
    </row>
    <row r="7" spans="1:2" ht="15.75" thickBot="1">
      <c r="A7" s="1" t="s">
        <v>0</v>
      </c>
      <c r="B7" s="1"/>
    </row>
    <row r="8" spans="1:3" ht="30">
      <c r="A8" s="34" t="s">
        <v>22</v>
      </c>
      <c r="B8" s="24">
        <v>-8656.76</v>
      </c>
      <c r="C8" s="2"/>
    </row>
    <row r="9" spans="1:3" ht="15.75">
      <c r="A9" s="35" t="s">
        <v>1</v>
      </c>
      <c r="B9" s="26">
        <v>112915.02</v>
      </c>
      <c r="C9" s="2"/>
    </row>
    <row r="10" spans="1:3" ht="30">
      <c r="A10" s="35" t="s">
        <v>8</v>
      </c>
      <c r="B10" s="25">
        <v>420</v>
      </c>
      <c r="C10" s="2"/>
    </row>
    <row r="11" spans="1:3" ht="29.25">
      <c r="A11" s="27" t="s">
        <v>28</v>
      </c>
      <c r="B11" s="28">
        <v>420</v>
      </c>
      <c r="C11" s="2"/>
    </row>
    <row r="12" spans="1:3" ht="15">
      <c r="A12" s="9" t="s">
        <v>23</v>
      </c>
      <c r="B12" s="10">
        <v>110822.77</v>
      </c>
      <c r="C12" s="2"/>
    </row>
    <row r="13" spans="1:3" ht="45">
      <c r="A13" s="35" t="s">
        <v>26</v>
      </c>
      <c r="B13" s="10">
        <f>B8+B9-B10</f>
        <v>103838.26000000001</v>
      </c>
      <c r="C13" s="2"/>
    </row>
    <row r="14" spans="1:3" ht="15.75" thickBot="1">
      <c r="A14" s="11" t="s">
        <v>9</v>
      </c>
      <c r="B14" s="12">
        <v>22199.25</v>
      </c>
      <c r="C14" s="2"/>
    </row>
    <row r="15" spans="1:3" ht="15">
      <c r="A15" s="36"/>
      <c r="B15" s="20"/>
      <c r="C15" s="2"/>
    </row>
    <row r="16" spans="1:3" ht="15.75" thickBot="1">
      <c r="A16" s="3" t="s">
        <v>2</v>
      </c>
      <c r="B16" s="5"/>
      <c r="C16" s="2"/>
    </row>
    <row r="17" spans="1:3" ht="15">
      <c r="A17" s="34" t="s">
        <v>24</v>
      </c>
      <c r="B17" s="8">
        <v>96810.59</v>
      </c>
      <c r="C17" s="2"/>
    </row>
    <row r="18" spans="1:3" ht="15">
      <c r="A18" s="35" t="s">
        <v>3</v>
      </c>
      <c r="B18" s="10">
        <v>96112.26</v>
      </c>
      <c r="C18" s="2"/>
    </row>
    <row r="19" spans="1:3" ht="15">
      <c r="A19" s="35" t="s">
        <v>4</v>
      </c>
      <c r="B19" s="10">
        <v>2000</v>
      </c>
      <c r="C19" s="2"/>
    </row>
    <row r="20" spans="1:3" ht="15.75">
      <c r="A20" s="18" t="s">
        <v>10</v>
      </c>
      <c r="B20" s="19"/>
      <c r="C20" s="2"/>
    </row>
    <row r="21" spans="1:3" ht="15.75">
      <c r="A21" s="18" t="s">
        <v>36</v>
      </c>
      <c r="B21" s="23">
        <v>2000</v>
      </c>
      <c r="C21" s="2"/>
    </row>
    <row r="22" spans="1:3" ht="15">
      <c r="A22" s="9" t="s">
        <v>23</v>
      </c>
      <c r="B22" s="10">
        <v>87891.5</v>
      </c>
      <c r="C22" s="2"/>
    </row>
    <row r="23" spans="1:3" ht="45">
      <c r="A23" s="35" t="s">
        <v>25</v>
      </c>
      <c r="B23" s="10">
        <f>B17+B18-B19</f>
        <v>190922.84999999998</v>
      </c>
      <c r="C23" s="2"/>
    </row>
    <row r="24" spans="1:3" ht="15.75" thickBot="1">
      <c r="A24" s="11" t="s">
        <v>9</v>
      </c>
      <c r="B24" s="12">
        <v>26454.36</v>
      </c>
      <c r="C24" s="2"/>
    </row>
    <row r="25" spans="1:3" ht="15">
      <c r="A25" s="4"/>
      <c r="B25" s="5"/>
      <c r="C25" s="2"/>
    </row>
    <row r="26" spans="1:3" ht="30">
      <c r="A26" s="37" t="s">
        <v>27</v>
      </c>
      <c r="B26" s="15"/>
      <c r="C26" s="2"/>
    </row>
    <row r="27" spans="1:3" ht="15">
      <c r="A27" s="37" t="s">
        <v>11</v>
      </c>
      <c r="B27" s="21">
        <f>B13+B23</f>
        <v>294761.11</v>
      </c>
      <c r="C27" s="2"/>
    </row>
    <row r="28" spans="1:3" ht="15">
      <c r="A28" s="22" t="s">
        <v>12</v>
      </c>
      <c r="B28" s="22"/>
      <c r="C28" s="20"/>
    </row>
    <row r="29" spans="1:3" ht="15">
      <c r="A29" s="22"/>
      <c r="B29" s="22"/>
      <c r="C29" s="20"/>
    </row>
    <row r="30" spans="1:3" ht="30">
      <c r="A30" s="22" t="s">
        <v>34</v>
      </c>
      <c r="B30" s="22">
        <v>63334.78</v>
      </c>
      <c r="C30" s="20"/>
    </row>
    <row r="31" spans="1:3" ht="15">
      <c r="A31" s="22"/>
      <c r="B31" s="22"/>
      <c r="C31" s="20"/>
    </row>
    <row r="32" spans="1:6" ht="15">
      <c r="A32" s="37">
        <v>1</v>
      </c>
      <c r="B32" s="37">
        <v>2</v>
      </c>
      <c r="C32" s="38">
        <v>3</v>
      </c>
      <c r="D32" s="14">
        <v>4</v>
      </c>
      <c r="E32" s="14">
        <v>5</v>
      </c>
      <c r="F32" s="14">
        <v>6</v>
      </c>
    </row>
    <row r="33" spans="1:6" ht="15" customHeight="1">
      <c r="A33" s="45" t="s">
        <v>13</v>
      </c>
      <c r="B33" s="48" t="s">
        <v>30</v>
      </c>
      <c r="C33" s="45" t="s">
        <v>31</v>
      </c>
      <c r="D33" s="45" t="s">
        <v>32</v>
      </c>
      <c r="E33" s="45" t="s">
        <v>33</v>
      </c>
      <c r="F33" s="45" t="s">
        <v>37</v>
      </c>
    </row>
    <row r="34" spans="1:6" ht="59.25" customHeight="1">
      <c r="A34" s="46"/>
      <c r="B34" s="46"/>
      <c r="C34" s="46"/>
      <c r="D34" s="46"/>
      <c r="E34" s="46"/>
      <c r="F34" s="46"/>
    </row>
    <row r="35" spans="1:6" ht="15">
      <c r="A35" s="39" t="s">
        <v>14</v>
      </c>
      <c r="B35" s="40">
        <v>267472.93</v>
      </c>
      <c r="C35" s="40">
        <v>285624.41</v>
      </c>
      <c r="D35" s="40">
        <v>260311.69</v>
      </c>
      <c r="E35" s="40">
        <v>218761.23</v>
      </c>
      <c r="F35" s="40">
        <f>B35-D35</f>
        <v>7161.239999999991</v>
      </c>
    </row>
    <row r="36" spans="1:6" ht="15">
      <c r="A36" s="39" t="s">
        <v>15</v>
      </c>
      <c r="B36" s="40">
        <v>493109.58</v>
      </c>
      <c r="C36" s="40">
        <v>446495.24</v>
      </c>
      <c r="D36" s="40">
        <v>390292.92</v>
      </c>
      <c r="E36" s="40">
        <v>403305.34</v>
      </c>
      <c r="F36" s="40">
        <f aca="true" t="shared" si="0" ref="F36:F42">B36-D36</f>
        <v>102816.66000000003</v>
      </c>
    </row>
    <row r="37" spans="1:6" ht="15">
      <c r="A37" s="39" t="s">
        <v>16</v>
      </c>
      <c r="B37" s="40">
        <v>59200.2</v>
      </c>
      <c r="C37" s="40">
        <v>61261.54</v>
      </c>
      <c r="D37" s="40">
        <v>49504.63</v>
      </c>
      <c r="E37" s="40">
        <v>49504.63</v>
      </c>
      <c r="F37" s="40">
        <f t="shared" si="0"/>
        <v>9695.57</v>
      </c>
    </row>
    <row r="38" spans="1:6" ht="15">
      <c r="A38" s="39" t="s">
        <v>17</v>
      </c>
      <c r="B38" s="40">
        <v>63172.34</v>
      </c>
      <c r="C38" s="40">
        <v>65921.82</v>
      </c>
      <c r="D38" s="40">
        <v>53967.58</v>
      </c>
      <c r="E38" s="40">
        <v>53967.58</v>
      </c>
      <c r="F38" s="40">
        <f t="shared" si="0"/>
        <v>9204.759999999995</v>
      </c>
    </row>
    <row r="39" spans="1:6" ht="30">
      <c r="A39" s="39" t="s">
        <v>38</v>
      </c>
      <c r="B39" s="40">
        <v>232261.92</v>
      </c>
      <c r="C39" s="40">
        <v>223807.95</v>
      </c>
      <c r="D39" s="40">
        <f>B39</f>
        <v>232261.92</v>
      </c>
      <c r="E39" s="40">
        <f>SUM(D39)</f>
        <v>232261.92</v>
      </c>
      <c r="F39" s="40">
        <f t="shared" si="0"/>
        <v>0</v>
      </c>
    </row>
    <row r="40" spans="1:6" ht="45">
      <c r="A40" s="39" t="s">
        <v>39</v>
      </c>
      <c r="B40" s="41">
        <v>51545.56</v>
      </c>
      <c r="C40" s="40">
        <v>49669.38</v>
      </c>
      <c r="D40" s="40">
        <f>B40</f>
        <v>51545.56</v>
      </c>
      <c r="E40" s="40">
        <f>C40</f>
        <v>49669.38</v>
      </c>
      <c r="F40" s="40">
        <f t="shared" si="0"/>
        <v>0</v>
      </c>
    </row>
    <row r="41" spans="1:6" ht="15">
      <c r="A41" s="39" t="s">
        <v>19</v>
      </c>
      <c r="B41" s="40">
        <v>19537.57</v>
      </c>
      <c r="C41" s="40">
        <v>21035.52</v>
      </c>
      <c r="D41" s="40">
        <f>B41</f>
        <v>19537.57</v>
      </c>
      <c r="E41" s="40">
        <f>SUM(D41)</f>
        <v>19537.57</v>
      </c>
      <c r="F41" s="40">
        <f t="shared" si="0"/>
        <v>0</v>
      </c>
    </row>
    <row r="42" spans="1:6" ht="15">
      <c r="A42" s="39" t="s">
        <v>20</v>
      </c>
      <c r="B42" s="40">
        <v>2081.7</v>
      </c>
      <c r="C42" s="40">
        <v>3993.93</v>
      </c>
      <c r="D42" s="40">
        <f>B42</f>
        <v>2081.7</v>
      </c>
      <c r="E42" s="40">
        <f>SUM(D42)</f>
        <v>2081.7</v>
      </c>
      <c r="F42" s="40">
        <f t="shared" si="0"/>
        <v>0</v>
      </c>
    </row>
    <row r="43" spans="1:6" ht="15">
      <c r="A43" s="42" t="s">
        <v>29</v>
      </c>
      <c r="B43" s="40">
        <f>SUM(B35:B42)</f>
        <v>1188381.8</v>
      </c>
      <c r="C43" s="40">
        <f>SUM(C35:C42)</f>
        <v>1157809.7899999998</v>
      </c>
      <c r="D43" s="40">
        <f>SUM(D35:D42)</f>
        <v>1059503.57</v>
      </c>
      <c r="E43" s="40">
        <f>SUM(E35:E42)</f>
        <v>1029089.35</v>
      </c>
      <c r="F43" s="40">
        <f>SUM(F35:F42)</f>
        <v>128878.23000000003</v>
      </c>
    </row>
    <row r="44" spans="1:6" ht="15">
      <c r="A44" s="39"/>
      <c r="B44" s="40"/>
      <c r="C44" s="40"/>
      <c r="D44" s="40"/>
      <c r="E44" s="40"/>
      <c r="F44" s="40"/>
    </row>
    <row r="45" spans="1:6" ht="30">
      <c r="A45" s="39" t="s">
        <v>35</v>
      </c>
      <c r="B45" s="40"/>
      <c r="C45" s="40"/>
      <c r="D45" s="40"/>
      <c r="E45" s="40"/>
      <c r="F45" s="43">
        <f>B30+F43</f>
        <v>192213.01</v>
      </c>
    </row>
    <row r="46" spans="1:6" ht="15">
      <c r="A46" s="39"/>
      <c r="B46" s="39"/>
      <c r="C46" s="44"/>
      <c r="D46" s="42"/>
      <c r="E46" s="42"/>
      <c r="F46" s="42"/>
    </row>
    <row r="47" spans="1:6" ht="15">
      <c r="A47" s="14"/>
      <c r="B47" s="14"/>
      <c r="C47" s="15"/>
      <c r="D47" s="14"/>
      <c r="E47" s="14"/>
      <c r="F47" s="14"/>
    </row>
    <row r="50" spans="1:2" ht="15">
      <c r="A50" s="6"/>
      <c r="B50" s="6"/>
    </row>
  </sheetData>
  <mergeCells count="7">
    <mergeCell ref="E33:E34"/>
    <mergeCell ref="A1:F1"/>
    <mergeCell ref="A33:A34"/>
    <mergeCell ref="B33:B34"/>
    <mergeCell ref="C33:C34"/>
    <mergeCell ref="D33:D34"/>
    <mergeCell ref="F33:F3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2013-06-25T05:11:41Z</cp:lastPrinted>
  <dcterms:created xsi:type="dcterms:W3CDTF">2011-10-17T12:30:43Z</dcterms:created>
  <dcterms:modified xsi:type="dcterms:W3CDTF">2014-02-05T06:35:16Z</dcterms:modified>
  <cp:category/>
  <cp:version/>
  <cp:contentType/>
  <cp:contentStatus/>
</cp:coreProperties>
</file>