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'Лист1'!$A$1:$F$59</definedName>
  </definedNames>
  <calcPr fullCalcOnLoad="1"/>
</workbook>
</file>

<file path=xl/sharedStrings.xml><?xml version="1.0" encoding="utf-8"?>
<sst xmlns="http://schemas.openxmlformats.org/spreadsheetml/2006/main" count="54" uniqueCount="53">
  <si>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</si>
  <si>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</si>
  <si>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</si>
  <si>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</si>
  <si>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</si>
  <si>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</si>
  <si>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</si>
  <si>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</si>
  <si>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</si>
  <si>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>Не  оплачено с начала начисления</t>
  </si>
  <si>
    <t>Не оплачено с начала начисления</t>
  </si>
  <si>
    <t>в том числе:</t>
  </si>
  <si>
    <t>по кап.  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</si>
  <si>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</si>
  <si>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</si>
  <si>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</si>
  <si>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</si>
  <si>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</si>
  <si>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</si>
  <si>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 xml:space="preserve">Остаток средств капитального ремонта на 01.01.2012г. </t>
  </si>
  <si>
    <t>Электроэнергия МОП</t>
  </si>
  <si>
    <t>Обслуживание ВДГО</t>
  </si>
  <si>
    <t>Оплата уполномоченному собственн.</t>
  </si>
  <si>
    <t>Финансовый отчет за  2012 год  по ж/дому адрес: ул.Фруктовая д.33</t>
  </si>
  <si>
    <t>Остаток средств капитального ремонта на 01.01.2012г.</t>
  </si>
  <si>
    <t>изготовление и установка окон</t>
  </si>
  <si>
    <t>Оплачено за 2012г.</t>
  </si>
  <si>
    <t>Остаток ср на 01.01.2012г.</t>
  </si>
  <si>
    <t>теплоизоляция отопления в подвале</t>
  </si>
  <si>
    <t>замена общедомового счетчика ХВС</t>
  </si>
  <si>
    <t>спиливание деревьев</t>
  </si>
  <si>
    <t>замена задвижки</t>
  </si>
  <si>
    <t>устройство ввода ХВС и ГВС в подъездах</t>
  </si>
  <si>
    <t>окраска МАФ</t>
  </si>
  <si>
    <t>проект на замену оконных блоков</t>
  </si>
  <si>
    <t>ремонт системы отопления в подвале</t>
  </si>
  <si>
    <t>ремонт лифта</t>
  </si>
  <si>
    <t>Остаток средств текущего ремонта на 01.01.2013г. При 100 % оплате</t>
  </si>
  <si>
    <t>Начислено населению за 2012 год</t>
  </si>
  <si>
    <t>ИТОГО</t>
  </si>
  <si>
    <t>Финансовый результат на 01.01.2012г.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</si>
  <si>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</si>
  <si>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</si>
  <si>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</si>
  <si>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01.01.2013г.</t>
  </si>
  <si>
    <t>Фактическая экономия (+), перерасход (-)ст.6=ст.2-ст.4</t>
  </si>
  <si>
    <t>вознаграждение за услуги по управлению многоквартирным домом</t>
  </si>
  <si>
    <t>Содержание дома (без текущего рем) в том числе:</t>
  </si>
  <si>
    <t>Возврат населению за 2012г.экономии по отоплению</t>
  </si>
  <si>
    <t>Окончательныйфинансовый результат на 01.01.2013г.</t>
  </si>
  <si>
    <t>ремонт подъезда №6</t>
  </si>
  <si>
    <t>ремонт подъезда №2</t>
  </si>
  <si>
    <t>Остаток средств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</si>
</sst>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2" fontId="4" fillId="0" borderId="6" xfId="0" applyNumberFormat="1" applyFont="1" applyBorder="1" applyAlignment="1">
      <alignment/>
    </xf>
    <xf numFmtId="2" fontId="5" fillId="0" borderId="3" xfId="17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wrapText="1"/>
    </xf>
    <xf numFmtId="2" fontId="4" fillId="0" borderId="7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2" fontId="9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7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0" borderId="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2" fontId="10" fillId="0" borderId="0" xfId="0" applyNumberFormat="1" applyFont="1" applyAlignment="1">
      <alignment horizontal="right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7" xfId="0" applyFont="1" applyFill="1" applyBorder="1" applyAlignment="1">
      <alignment wrapText="1"/>
    </xf>
    <xf numFmtId="1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2" fontId="3" fillId="2" borderId="7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10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75" zoomScaleSheetLayoutView="75" workbookViewId="0" topLeftCell="A25">
      <selection activeCell="A36" sqref="A36"/>
    </sheetView>
  </sheetViews>
  <sheetFormatPr defaultColWidth="9.00390625" defaultRowHeight="12.75"/>
  <cols>
    <col min="1" max="1" width="37.125" style="2" customWidth="1"/>
    <col min="2" max="2" width="16.00390625" style="2" customWidth="1"/>
    <col min="3" max="3" width="14.625" style="2" customWidth="1"/>
    <col min="4" max="4" width="15.625" style="4" customWidth="1"/>
    <col min="5" max="5" width="18.375" style="2" customWidth="1"/>
    <col min="6" max="6" width="16.25390625" style="2" customWidth="1"/>
    <col min="7" max="16384" width="9.125" style="2" customWidth="1"/>
  </cols>
  <sheetData>
    <row r="1" spans="1:6" ht="18.75" thickBot="1">
      <c r="A1" s="50" t="s">
        <v>5</v>
      </c>
      <c r="B1" s="50"/>
      <c r="C1" s="50"/>
      <c r="D1" s="50"/>
      <c r="E1" s="50"/>
      <c r="F1" s="50"/>
    </row>
    <row r="2" spans="1:6" ht="18">
      <c r="A2" s="23"/>
      <c r="B2" s="23"/>
      <c r="C2" s="23"/>
      <c r="D2" s="24" t="s">
        <v>6</v>
      </c>
      <c r="E2" s="25"/>
      <c r="F2" s="25"/>
    </row>
    <row r="3" spans="1:6" ht="18">
      <c r="A3" s="23"/>
      <c r="B3" s="23"/>
      <c r="C3" s="23"/>
      <c r="D3" s="24"/>
      <c r="E3" s="26"/>
      <c r="F3" s="28" t="s">
        <v>7</v>
      </c>
    </row>
    <row r="4" spans="1:6" ht="15">
      <c r="A4" s="5"/>
      <c r="B4" s="5"/>
      <c r="C4" s="5"/>
      <c r="D4" s="13"/>
      <c r="E4" s="13"/>
      <c r="F4" s="13"/>
    </row>
    <row r="5" ht="15">
      <c r="A5" s="2" t="s">
        <v>23</v>
      </c>
    </row>
    <row r="6" spans="1:3" ht="15.75" thickBot="1">
      <c r="A6" s="1" t="s">
        <v>0</v>
      </c>
      <c r="B6" s="1"/>
      <c r="C6" s="1"/>
    </row>
    <row r="7" spans="1:4" ht="45">
      <c r="A7" s="33" t="s">
        <v>24</v>
      </c>
      <c r="B7" s="6">
        <v>25119.94</v>
      </c>
      <c r="D7" s="2"/>
    </row>
    <row r="8" spans="1:4" ht="15">
      <c r="A8" s="34" t="s">
        <v>1</v>
      </c>
      <c r="B8" s="12">
        <v>618086.65</v>
      </c>
      <c r="D8" s="2"/>
    </row>
    <row r="9" spans="1:4" ht="35.25" customHeight="1">
      <c r="A9" s="34" t="s">
        <v>8</v>
      </c>
      <c r="B9" s="8">
        <v>190147.77</v>
      </c>
      <c r="D9" s="2"/>
    </row>
    <row r="10" spans="1:4" ht="15">
      <c r="A10" s="21" t="s">
        <v>25</v>
      </c>
      <c r="B10" s="8">
        <v>190147.77</v>
      </c>
      <c r="D10" s="2"/>
    </row>
    <row r="11" spans="1:4" ht="15">
      <c r="A11" s="7" t="s">
        <v>26</v>
      </c>
      <c r="B11" s="8">
        <v>565007.09</v>
      </c>
      <c r="D11" s="2"/>
    </row>
    <row r="12" spans="1:4" ht="45">
      <c r="A12" s="34" t="s">
        <v>19</v>
      </c>
      <c r="B12" s="8">
        <f>B7+B8-B9</f>
        <v>453058.81999999995</v>
      </c>
      <c r="D12" s="2"/>
    </row>
    <row r="13" spans="1:4" ht="18.75" customHeight="1" thickBot="1">
      <c r="A13" s="10" t="s">
        <v>10</v>
      </c>
      <c r="B13" s="11">
        <v>103831.52</v>
      </c>
      <c r="D13" s="2"/>
    </row>
    <row r="14" spans="1:4" ht="18.75" customHeight="1">
      <c r="A14" s="35"/>
      <c r="B14" s="18"/>
      <c r="D14" s="2"/>
    </row>
    <row r="15" spans="1:4" ht="15.75" thickBot="1">
      <c r="A15" s="3" t="s">
        <v>2</v>
      </c>
      <c r="B15" s="4"/>
      <c r="D15" s="2"/>
    </row>
    <row r="16" spans="1:4" ht="15">
      <c r="A16" s="33" t="s">
        <v>27</v>
      </c>
      <c r="B16" s="6">
        <v>-97738.14</v>
      </c>
      <c r="D16" s="2"/>
    </row>
    <row r="17" spans="1:4" ht="15">
      <c r="A17" s="34" t="s">
        <v>3</v>
      </c>
      <c r="B17" s="8">
        <v>274627.62</v>
      </c>
      <c r="D17" s="2"/>
    </row>
    <row r="18" spans="1:4" ht="15">
      <c r="A18" s="34" t="s">
        <v>4</v>
      </c>
      <c r="B18" s="8">
        <v>679348</v>
      </c>
      <c r="D18" s="2"/>
    </row>
    <row r="19" spans="1:4" ht="15">
      <c r="A19" s="14" t="s">
        <v>11</v>
      </c>
      <c r="B19" s="9"/>
      <c r="D19" s="2"/>
    </row>
    <row r="20" spans="1:4" ht="15.75">
      <c r="A20" s="32" t="s">
        <v>28</v>
      </c>
      <c r="B20" s="17">
        <v>71651</v>
      </c>
      <c r="D20" s="2"/>
    </row>
    <row r="21" spans="1:4" ht="15.75">
      <c r="A21" s="32" t="s">
        <v>29</v>
      </c>
      <c r="B21" s="17">
        <v>13848</v>
      </c>
      <c r="D21" s="2"/>
    </row>
    <row r="22" spans="1:4" ht="15.75">
      <c r="A22" s="22" t="s">
        <v>30</v>
      </c>
      <c r="B22" s="17">
        <v>11999</v>
      </c>
      <c r="D22" s="2"/>
    </row>
    <row r="23" spans="1:4" ht="15.75">
      <c r="A23" s="22" t="s">
        <v>31</v>
      </c>
      <c r="B23" s="17">
        <v>5088</v>
      </c>
      <c r="D23" s="2"/>
    </row>
    <row r="24" spans="1:4" ht="29.25">
      <c r="A24" s="22" t="s">
        <v>32</v>
      </c>
      <c r="B24" s="17">
        <v>34453</v>
      </c>
      <c r="D24" s="2"/>
    </row>
    <row r="25" spans="1:4" ht="15.75">
      <c r="A25" s="22" t="s">
        <v>33</v>
      </c>
      <c r="B25" s="17">
        <v>6270</v>
      </c>
      <c r="D25" s="2"/>
    </row>
    <row r="26" spans="1:4" ht="15.75">
      <c r="A26" s="22" t="s">
        <v>34</v>
      </c>
      <c r="B26" s="17">
        <v>35000</v>
      </c>
      <c r="D26" s="2"/>
    </row>
    <row r="27" spans="1:4" ht="15.75">
      <c r="A27" s="22" t="s">
        <v>50</v>
      </c>
      <c r="B27" s="17">
        <v>238576</v>
      </c>
      <c r="D27" s="2"/>
    </row>
    <row r="28" spans="1:4" ht="15.75">
      <c r="A28" s="14" t="s">
        <v>35</v>
      </c>
      <c r="B28" s="17">
        <v>4394</v>
      </c>
      <c r="D28" s="2"/>
    </row>
    <row r="29" spans="1:4" ht="15.75">
      <c r="A29" s="14" t="s">
        <v>51</v>
      </c>
      <c r="B29" s="17">
        <v>230069</v>
      </c>
      <c r="D29" s="2"/>
    </row>
    <row r="30" spans="1:4" ht="15.75">
      <c r="A30" s="14" t="s">
        <v>36</v>
      </c>
      <c r="B30" s="17">
        <v>28000</v>
      </c>
      <c r="D30" s="2"/>
    </row>
    <row r="31" spans="1:4" ht="15">
      <c r="A31" s="7" t="s">
        <v>26</v>
      </c>
      <c r="B31" s="8">
        <v>260713.99</v>
      </c>
      <c r="D31" s="2"/>
    </row>
    <row r="32" spans="1:4" ht="32.25" customHeight="1">
      <c r="A32" s="34" t="s">
        <v>37</v>
      </c>
      <c r="B32" s="8">
        <f>B16+B17-B18</f>
        <v>-502458.52</v>
      </c>
      <c r="D32" s="2"/>
    </row>
    <row r="33" spans="1:4" ht="15.75" thickBot="1">
      <c r="A33" s="29" t="s">
        <v>9</v>
      </c>
      <c r="B33" s="11">
        <v>55661.52</v>
      </c>
      <c r="D33" s="2"/>
    </row>
    <row r="34" spans="1:4" ht="15">
      <c r="A34" s="30"/>
      <c r="B34" s="31"/>
      <c r="D34" s="2"/>
    </row>
    <row r="35" spans="1:4" ht="15">
      <c r="A35" s="27" t="s">
        <v>52</v>
      </c>
      <c r="B35" s="15"/>
      <c r="D35" s="2"/>
    </row>
    <row r="36" spans="1:4" ht="15">
      <c r="A36" s="16" t="s">
        <v>12</v>
      </c>
      <c r="B36" s="19">
        <f>B12+B32</f>
        <v>-49399.70000000007</v>
      </c>
      <c r="D36" s="2"/>
    </row>
    <row r="37" spans="1:4" ht="15">
      <c r="A37" s="20" t="s">
        <v>13</v>
      </c>
      <c r="B37" s="20"/>
      <c r="C37" s="20"/>
      <c r="D37" s="18"/>
    </row>
    <row r="38" spans="1:4" ht="15">
      <c r="A38" s="20"/>
      <c r="B38" s="20"/>
      <c r="C38" s="20"/>
      <c r="D38" s="18"/>
    </row>
    <row r="39" spans="1:4" ht="30">
      <c r="A39" s="20" t="s">
        <v>40</v>
      </c>
      <c r="B39" s="20">
        <v>333203.68</v>
      </c>
      <c r="C39" s="20"/>
      <c r="D39" s="18"/>
    </row>
    <row r="40" spans="1:6" ht="15">
      <c r="A40" s="36"/>
      <c r="B40" s="36"/>
      <c r="C40" s="36"/>
      <c r="D40" s="37"/>
      <c r="E40" s="38"/>
      <c r="F40" s="38"/>
    </row>
    <row r="41" spans="1:6" ht="15">
      <c r="A41" s="39">
        <v>1</v>
      </c>
      <c r="B41" s="39">
        <v>2</v>
      </c>
      <c r="C41" s="39">
        <v>3</v>
      </c>
      <c r="D41" s="40">
        <v>4</v>
      </c>
      <c r="E41" s="41">
        <v>5</v>
      </c>
      <c r="F41" s="41">
        <v>6</v>
      </c>
    </row>
    <row r="42" spans="1:6" ht="15" customHeight="1">
      <c r="A42" s="51" t="s">
        <v>14</v>
      </c>
      <c r="B42" s="53" t="s">
        <v>38</v>
      </c>
      <c r="C42" s="51" t="s">
        <v>41</v>
      </c>
      <c r="D42" s="51" t="s">
        <v>42</v>
      </c>
      <c r="E42" s="51" t="s">
        <v>43</v>
      </c>
      <c r="F42" s="51" t="s">
        <v>45</v>
      </c>
    </row>
    <row r="43" spans="1:6" ht="67.5" customHeight="1">
      <c r="A43" s="52"/>
      <c r="B43" s="52"/>
      <c r="C43" s="52"/>
      <c r="D43" s="52"/>
      <c r="E43" s="52"/>
      <c r="F43" s="52"/>
    </row>
    <row r="44" spans="1:6" ht="15">
      <c r="A44" s="42" t="s">
        <v>15</v>
      </c>
      <c r="B44" s="43">
        <v>994931.56</v>
      </c>
      <c r="C44" s="43">
        <v>915772.64</v>
      </c>
      <c r="D44" s="43">
        <v>971516.84</v>
      </c>
      <c r="E44" s="43">
        <v>1156884.57</v>
      </c>
      <c r="F44" s="43">
        <f>B44-D44</f>
        <v>23414.72000000009</v>
      </c>
    </row>
    <row r="45" spans="1:6" ht="15">
      <c r="A45" s="42" t="s">
        <v>16</v>
      </c>
      <c r="B45" s="43">
        <v>2338998.76</v>
      </c>
      <c r="C45" s="43">
        <v>2181964.5</v>
      </c>
      <c r="D45" s="43">
        <v>1423824.04</v>
      </c>
      <c r="E45" s="43">
        <v>2719736.41</v>
      </c>
      <c r="F45" s="43">
        <f aca="true" t="shared" si="0" ref="F45:F51">B45-D45</f>
        <v>915174.7199999997</v>
      </c>
    </row>
    <row r="46" spans="1:6" ht="15">
      <c r="A46" s="42" t="s">
        <v>17</v>
      </c>
      <c r="B46" s="43">
        <v>252772.49</v>
      </c>
      <c r="C46" s="43">
        <v>209740.09</v>
      </c>
      <c r="D46" s="43">
        <v>241138.6</v>
      </c>
      <c r="E46" s="43">
        <v>241138.6</v>
      </c>
      <c r="F46" s="43">
        <f t="shared" si="0"/>
        <v>11633.889999999985</v>
      </c>
    </row>
    <row r="47" spans="1:6" ht="15">
      <c r="A47" s="42" t="s">
        <v>18</v>
      </c>
      <c r="B47" s="43">
        <v>261339.56</v>
      </c>
      <c r="C47" s="43">
        <v>219739.47</v>
      </c>
      <c r="D47" s="43">
        <v>241488.97</v>
      </c>
      <c r="E47" s="43">
        <v>241488.97</v>
      </c>
      <c r="F47" s="43">
        <f t="shared" si="0"/>
        <v>19850.589999999997</v>
      </c>
    </row>
    <row r="48" spans="1:6" ht="30">
      <c r="A48" s="44" t="s">
        <v>47</v>
      </c>
      <c r="B48" s="43">
        <v>1615022.1</v>
      </c>
      <c r="C48" s="43">
        <v>1456970.39</v>
      </c>
      <c r="D48" s="43">
        <f>B48</f>
        <v>1615022.1</v>
      </c>
      <c r="E48" s="43">
        <f aca="true" t="shared" si="1" ref="D48:E52">SUM(D48)</f>
        <v>1615022.1</v>
      </c>
      <c r="F48" s="43">
        <f t="shared" si="0"/>
        <v>0</v>
      </c>
    </row>
    <row r="49" spans="1:6" ht="45">
      <c r="A49" s="44" t="s">
        <v>46</v>
      </c>
      <c r="B49" s="43">
        <v>304809.6</v>
      </c>
      <c r="C49" s="43">
        <f>C48/B48*B49</f>
        <v>274979.8667075478</v>
      </c>
      <c r="D49" s="43">
        <f>B49</f>
        <v>304809.6</v>
      </c>
      <c r="E49" s="43">
        <f>C49</f>
        <v>274979.8667075478</v>
      </c>
      <c r="F49" s="43">
        <f t="shared" si="0"/>
        <v>0</v>
      </c>
    </row>
    <row r="50" spans="1:6" ht="15">
      <c r="A50" s="42" t="s">
        <v>20</v>
      </c>
      <c r="B50" s="43">
        <v>162140.7</v>
      </c>
      <c r="C50" s="43">
        <v>150703.43</v>
      </c>
      <c r="D50" s="43">
        <f>B50</f>
        <v>162140.7</v>
      </c>
      <c r="E50" s="43">
        <f t="shared" si="1"/>
        <v>162140.7</v>
      </c>
      <c r="F50" s="43">
        <f t="shared" si="0"/>
        <v>0</v>
      </c>
    </row>
    <row r="51" spans="1:6" ht="15">
      <c r="A51" s="42" t="s">
        <v>21</v>
      </c>
      <c r="B51" s="43">
        <v>10708.74</v>
      </c>
      <c r="C51" s="43">
        <v>15360.54</v>
      </c>
      <c r="D51" s="43">
        <f>B51</f>
        <v>10708.74</v>
      </c>
      <c r="E51" s="43">
        <f t="shared" si="1"/>
        <v>10708.74</v>
      </c>
      <c r="F51" s="43">
        <f t="shared" si="0"/>
        <v>0</v>
      </c>
    </row>
    <row r="52" spans="1:6" ht="15">
      <c r="A52" s="42" t="s">
        <v>22</v>
      </c>
      <c r="B52" s="43">
        <v>163768.68</v>
      </c>
      <c r="C52" s="43">
        <v>150042.56</v>
      </c>
      <c r="D52" s="43">
        <f t="shared" si="1"/>
        <v>150042.56</v>
      </c>
      <c r="E52" s="43">
        <f t="shared" si="1"/>
        <v>150042.56</v>
      </c>
      <c r="F52" s="43">
        <v>0</v>
      </c>
    </row>
    <row r="53" spans="1:6" ht="15">
      <c r="A53" s="42" t="s">
        <v>39</v>
      </c>
      <c r="B53" s="43">
        <f>SUM(B44:B52)</f>
        <v>6104492.1899999995</v>
      </c>
      <c r="C53" s="43">
        <f>SUM(C44:C52)</f>
        <v>5575273.486707547</v>
      </c>
      <c r="D53" s="43">
        <f>SUM(D44:D52)</f>
        <v>5120692.15</v>
      </c>
      <c r="E53" s="43">
        <f>SUM(E44:E52)</f>
        <v>6572142.516707548</v>
      </c>
      <c r="F53" s="43">
        <f>SUM(F44:F52)</f>
        <v>970073.9199999998</v>
      </c>
    </row>
    <row r="54" spans="1:6" ht="15">
      <c r="A54" s="44"/>
      <c r="B54" s="43"/>
      <c r="C54" s="43"/>
      <c r="D54" s="43"/>
      <c r="E54" s="43"/>
      <c r="F54" s="43"/>
    </row>
    <row r="55" spans="1:6" ht="30">
      <c r="A55" s="44" t="s">
        <v>44</v>
      </c>
      <c r="B55" s="43"/>
      <c r="C55" s="43"/>
      <c r="D55" s="43"/>
      <c r="E55" s="43"/>
      <c r="F55" s="45">
        <f>SUM(B39+F53)</f>
        <v>1303277.5999999999</v>
      </c>
    </row>
    <row r="56" spans="1:6" ht="30">
      <c r="A56" s="44" t="s">
        <v>48</v>
      </c>
      <c r="B56" s="41"/>
      <c r="C56" s="41"/>
      <c r="D56" s="41"/>
      <c r="E56" s="41"/>
      <c r="F56" s="41">
        <v>-457587.36</v>
      </c>
    </row>
    <row r="57" spans="1:6" ht="30">
      <c r="A57" s="44" t="s">
        <v>49</v>
      </c>
      <c r="B57" s="41"/>
      <c r="C57" s="41"/>
      <c r="D57" s="41"/>
      <c r="E57" s="41"/>
      <c r="F57" s="46">
        <f>F55+F56</f>
        <v>845690.2399999999</v>
      </c>
    </row>
    <row r="58" spans="1:6" ht="15">
      <c r="A58" s="41"/>
      <c r="B58" s="41"/>
      <c r="C58" s="41"/>
      <c r="D58" s="41"/>
      <c r="E58" s="41"/>
      <c r="F58" s="41"/>
    </row>
    <row r="59" spans="1:6" ht="15">
      <c r="A59" s="41"/>
      <c r="B59" s="41"/>
      <c r="C59" s="41"/>
      <c r="D59" s="41"/>
      <c r="E59" s="41"/>
      <c r="F59" s="47"/>
    </row>
    <row r="60" spans="1:6" ht="15">
      <c r="A60" s="38"/>
      <c r="B60" s="38"/>
      <c r="C60" s="38"/>
      <c r="D60" s="38"/>
      <c r="E60" s="38"/>
      <c r="F60" s="38"/>
    </row>
    <row r="61" spans="1:6" ht="15">
      <c r="A61" s="48"/>
      <c r="B61" s="48"/>
      <c r="C61" s="48"/>
      <c r="D61" s="49"/>
      <c r="E61" s="38"/>
      <c r="F61" s="38"/>
    </row>
    <row r="62" spans="1:6" ht="15">
      <c r="A62" s="38"/>
      <c r="B62" s="38"/>
      <c r="C62" s="38"/>
      <c r="D62" s="49"/>
      <c r="E62" s="38"/>
      <c r="F62" s="38"/>
    </row>
    <row r="63" spans="1:6" ht="15">
      <c r="A63" s="38"/>
      <c r="B63" s="38"/>
      <c r="C63" s="38"/>
      <c r="D63" s="49"/>
      <c r="E63" s="38"/>
      <c r="F63" s="38"/>
    </row>
    <row r="64" spans="1:6" ht="15">
      <c r="A64" s="38"/>
      <c r="B64" s="38"/>
      <c r="C64" s="38"/>
      <c r="D64" s="49"/>
      <c r="E64" s="38"/>
      <c r="F64" s="38"/>
    </row>
    <row r="65" spans="1:6" ht="15">
      <c r="A65" s="38"/>
      <c r="B65" s="38"/>
      <c r="C65" s="38"/>
      <c r="D65" s="49"/>
      <c r="E65" s="38"/>
      <c r="F65" s="38"/>
    </row>
    <row r="66" spans="1:6" ht="15">
      <c r="A66" s="38"/>
      <c r="B66" s="38"/>
      <c r="C66" s="38"/>
      <c r="D66" s="49"/>
      <c r="E66" s="38"/>
      <c r="F66" s="38"/>
    </row>
    <row r="67" spans="1:6" ht="15">
      <c r="A67" s="38"/>
      <c r="B67" s="38"/>
      <c r="C67" s="38"/>
      <c r="D67" s="49"/>
      <c r="E67" s="38"/>
      <c r="F67" s="38"/>
    </row>
    <row r="68" spans="1:6" ht="15">
      <c r="A68" s="38"/>
      <c r="B68" s="38"/>
      <c r="C68" s="38"/>
      <c r="D68" s="49"/>
      <c r="E68" s="38"/>
      <c r="F68" s="38"/>
    </row>
    <row r="69" spans="1:6" ht="15">
      <c r="A69" s="38"/>
      <c r="B69" s="38"/>
      <c r="C69" s="38"/>
      <c r="D69" s="49"/>
      <c r="E69" s="38"/>
      <c r="F69" s="38"/>
    </row>
    <row r="70" spans="1:6" ht="15">
      <c r="A70" s="38"/>
      <c r="B70" s="38"/>
      <c r="C70" s="38"/>
      <c r="D70" s="49"/>
      <c r="E70" s="38"/>
      <c r="F70" s="38"/>
    </row>
    <row r="71" spans="1:6" ht="15">
      <c r="A71" s="38"/>
      <c r="B71" s="38"/>
      <c r="C71" s="38"/>
      <c r="D71" s="49"/>
      <c r="E71" s="38"/>
      <c r="F71" s="38"/>
    </row>
    <row r="72" spans="1:6" ht="15">
      <c r="A72" s="38"/>
      <c r="B72" s="38"/>
      <c r="C72" s="38"/>
      <c r="D72" s="49"/>
      <c r="E72" s="38"/>
      <c r="F72" s="38"/>
    </row>
    <row r="73" spans="1:6" ht="15">
      <c r="A73" s="38"/>
      <c r="B73" s="38"/>
      <c r="C73" s="38"/>
      <c r="D73" s="49"/>
      <c r="E73" s="38"/>
      <c r="F73" s="38"/>
    </row>
    <row r="74" spans="1:6" ht="15">
      <c r="A74" s="38"/>
      <c r="B74" s="38"/>
      <c r="C74" s="38"/>
      <c r="D74" s="49"/>
      <c r="E74" s="38"/>
      <c r="F74" s="38"/>
    </row>
    <row r="75" spans="1:6" ht="15">
      <c r="A75" s="38"/>
      <c r="B75" s="38"/>
      <c r="C75" s="38"/>
      <c r="D75" s="49"/>
      <c r="E75" s="38"/>
      <c r="F75" s="38"/>
    </row>
    <row r="76" spans="1:6" ht="15">
      <c r="A76" s="38"/>
      <c r="B76" s="38"/>
      <c r="C76" s="38"/>
      <c r="D76" s="49"/>
      <c r="E76" s="38"/>
      <c r="F76" s="38"/>
    </row>
    <row r="77" spans="1:6" ht="15">
      <c r="A77" s="38"/>
      <c r="B77" s="38"/>
      <c r="C77" s="38"/>
      <c r="D77" s="49"/>
      <c r="E77" s="38"/>
      <c r="F77" s="38"/>
    </row>
    <row r="78" spans="1:6" ht="15">
      <c r="A78" s="38"/>
      <c r="B78" s="38"/>
      <c r="C78" s="38"/>
      <c r="D78" s="49"/>
      <c r="E78" s="38"/>
      <c r="F78" s="38"/>
    </row>
    <row r="79" spans="1:6" ht="15">
      <c r="A79" s="38"/>
      <c r="B79" s="38"/>
      <c r="C79" s="38"/>
      <c r="D79" s="49"/>
      <c r="E79" s="38"/>
      <c r="F79" s="38"/>
    </row>
    <row r="80" spans="1:6" ht="15">
      <c r="A80" s="38"/>
      <c r="B80" s="38"/>
      <c r="C80" s="38"/>
      <c r="D80" s="49"/>
      <c r="E80" s="38"/>
      <c r="F80" s="38"/>
    </row>
    <row r="81" spans="1:6" ht="15">
      <c r="A81" s="38"/>
      <c r="B81" s="38"/>
      <c r="C81" s="38"/>
      <c r="D81" s="49"/>
      <c r="E81" s="38"/>
      <c r="F81" s="38"/>
    </row>
    <row r="82" spans="1:6" ht="15">
      <c r="A82" s="38"/>
      <c r="B82" s="38"/>
      <c r="C82" s="38"/>
      <c r="D82" s="49"/>
      <c r="E82" s="38"/>
      <c r="F82" s="38"/>
    </row>
    <row r="83" spans="1:6" ht="15">
      <c r="A83" s="38"/>
      <c r="B83" s="38"/>
      <c r="C83" s="38"/>
      <c r="D83" s="49"/>
      <c r="E83" s="38"/>
      <c r="F83" s="38"/>
    </row>
    <row r="84" spans="1:6" ht="15">
      <c r="A84" s="38"/>
      <c r="B84" s="38"/>
      <c r="C84" s="38"/>
      <c r="D84" s="49"/>
      <c r="E84" s="38"/>
      <c r="F84" s="38"/>
    </row>
  </sheetData>
  <mergeCells count="7">
    <mergeCell ref="A1:F1"/>
    <mergeCell ref="A42:A43"/>
    <mergeCell ref="B42:B43"/>
    <mergeCell ref="C42:C43"/>
    <mergeCell ref="D42:D43"/>
    <mergeCell ref="E42:E43"/>
    <mergeCell ref="F42:F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2013-05-29T07:52:27Z</cp:lastPrinted>
  <dcterms:created xsi:type="dcterms:W3CDTF">2011-10-17T12:30:43Z</dcterms:created>
  <dcterms:modified xsi:type="dcterms:W3CDTF">2014-02-27T05:52:38Z</dcterms:modified>
  <cp:category/>
  <cp:version/>
  <cp:contentType/>
  <cp:contentStatus/>
</cp:coreProperties>
</file>