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<sst xmlns="http://schemas.openxmlformats.org/spreadsheetml/2006/main" count="43" uniqueCount="40">
  <si>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</si>
  <si>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</si>
  <si>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</si>
  <si>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</si>
  <si>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</si>
  <si>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</si>
  <si>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</si>
  <si>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</si>
  <si>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</si>
  <si>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</si>
  <si>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д.60</t>
  </si>
  <si>
    <t>ИТОГО</t>
  </si>
  <si>
    <t>Оплачено населением</t>
  </si>
  <si>
    <t>Финансовый результат на 01.01.2013г.</t>
  </si>
  <si>
    <t>Фактическая экономия (+), перерасход (-)ст.6=ст.2-ст.4</t>
  </si>
  <si>
    <t>вознаграждение за услуги по управлению многоквартирным домом</t>
  </si>
  <si>
    <t xml:space="preserve">Финансовый отчет за  2013 год  МКД по адресу : 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</si>
  <si>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</si>
  <si>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</si>
  <si>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</si>
  <si>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Финансовый результат на 01.01.2014г.</t>
  </si>
  <si>
    <t>Дата выполнения работ</t>
  </si>
  <si>
    <t>Остаток средств по капитальному и текущему ремонту  на 01.01.2014г. с учетом задолженности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</si>
  <si>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</si>
  <si>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</si>
  <si>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</si>
  <si>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</si>
  <si>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Начислено поставщиками за 2013 год</t>
  </si>
  <si>
    <t>Содержание дома (без тек. ремонтта) в том числе: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</si>
  <si>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</si>
  <si>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</si>
  <si>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срудств текущего ремонта на 01.01.2013г.</t>
  </si>
  <si>
    <t>Израсходовано всего, в том числе:</t>
  </si>
  <si>
    <t>Задолженность населения на конец периода ( без учета задолженности по текущему и капитальному ремонту)</t>
  </si>
  <si>
    <t>Начислено собственникам жилого и нежилого помещения за 2013 год</t>
  </si>
  <si>
    <t>Оплачено собственниками жилого и нежилого помещения за 2013 год</t>
  </si>
  <si>
    <t>Задолженность (-),переплата (+) собственников по начисленным платежам (за 2013г.)</t>
  </si>
  <si>
    <t>Главный бухгалтер</t>
  </si>
  <si>
    <t>И.А. Костенкова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</si>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</sst>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i/>
      <sz val="12"/>
      <name val="Arial Rounded MT Bold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5" fillId="0" borderId="0" xfId="17" applyNumberFormat="1" applyFont="1" applyBorder="1">
      <alignment/>
      <protection/>
    </xf>
    <xf numFmtId="0" fontId="3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4" xfId="18" applyNumberFormat="1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" xfId="18" applyNumberFormat="1" applyFont="1" applyFill="1" applyBorder="1">
      <alignment horizontal="right" vertical="top" wrapText="1"/>
      <protection/>
    </xf>
    <xf numFmtId="2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10" fillId="0" borderId="11" xfId="18" applyNumberFormat="1" applyFont="1" applyFill="1">
      <alignment horizontal="right" vertical="top" wrapText="1"/>
      <protection/>
    </xf>
    <xf numFmtId="2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top" wrapText="1"/>
      <protection/>
    </xf>
    <xf numFmtId="4" fontId="11" fillId="0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12" fillId="0" borderId="18" xfId="17" applyNumberFormat="1" applyFont="1" applyBorder="1" applyAlignment="1">
      <alignment horizontal="center" vertical="center" wrapText="1"/>
      <protection/>
    </xf>
    <xf numFmtId="4" fontId="12" fillId="0" borderId="19" xfId="17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SheetLayoutView="75" workbookViewId="0" topLeftCell="A28">
      <selection activeCell="A44" sqref="A44:B44"/>
    </sheetView>
  </sheetViews>
  <sheetFormatPr defaultColWidth="9.00390625" defaultRowHeight="12.75"/>
  <cols>
    <col min="1" max="1" width="66.625" style="2" customWidth="1"/>
    <col min="2" max="2" width="18.375" style="2" customWidth="1"/>
    <col min="3" max="3" width="17.25390625" style="2" customWidth="1"/>
    <col min="4" max="4" width="14.125" style="2" customWidth="1"/>
    <col min="5" max="5" width="16.00390625" style="2" customWidth="1"/>
    <col min="6" max="6" width="22.00390625" style="2" customWidth="1"/>
    <col min="7" max="7" width="15.875" style="2" customWidth="1"/>
    <col min="8" max="16384" width="9.125" style="2" customWidth="1"/>
  </cols>
  <sheetData>
    <row r="1" spans="1:7" ht="18.75" thickBot="1">
      <c r="A1" s="53" t="s">
        <v>3</v>
      </c>
      <c r="B1" s="53"/>
      <c r="C1" s="53"/>
      <c r="D1" s="53"/>
      <c r="E1" s="53"/>
      <c r="F1" s="53"/>
      <c r="G1" s="53"/>
    </row>
    <row r="2" spans="1:7" ht="18">
      <c r="A2" s="11"/>
      <c r="B2" s="11"/>
      <c r="C2" s="17"/>
      <c r="D2" s="51" t="s">
        <v>24</v>
      </c>
      <c r="E2" s="51"/>
      <c r="F2" s="51"/>
      <c r="G2" s="51"/>
    </row>
    <row r="3" spans="1:7" ht="25.5" customHeight="1">
      <c r="A3" s="11"/>
      <c r="B3" s="11"/>
      <c r="C3" s="17"/>
      <c r="D3" s="52" t="s">
        <v>25</v>
      </c>
      <c r="E3" s="52"/>
      <c r="F3" s="52"/>
      <c r="G3" s="52"/>
    </row>
    <row r="4" spans="1:7" ht="22.5" customHeight="1">
      <c r="A4" s="11"/>
      <c r="B4" s="11"/>
      <c r="C4" s="52" t="s">
        <v>26</v>
      </c>
      <c r="D4" s="52"/>
      <c r="E4" s="52"/>
      <c r="F4" s="52"/>
      <c r="G4" s="52"/>
    </row>
    <row r="5" spans="1:7" ht="15">
      <c r="A5" s="5"/>
      <c r="B5" s="5"/>
      <c r="C5" s="5"/>
      <c r="D5" s="5"/>
      <c r="E5" s="6"/>
      <c r="F5" s="6"/>
      <c r="G5" s="6"/>
    </row>
    <row r="6" spans="1:6" s="12" customFormat="1" ht="18">
      <c r="A6" s="13" t="s">
        <v>16</v>
      </c>
      <c r="B6" s="13"/>
      <c r="C6" s="13"/>
      <c r="D6" s="13"/>
      <c r="E6" s="13"/>
      <c r="F6" s="13"/>
    </row>
    <row r="7" spans="1:7" s="12" customFormat="1" ht="18">
      <c r="A7" s="18" t="s">
        <v>10</v>
      </c>
      <c r="B7" s="18"/>
      <c r="C7" s="18"/>
      <c r="D7" s="18"/>
      <c r="E7" s="18"/>
      <c r="F7" s="18"/>
      <c r="G7" s="11"/>
    </row>
    <row r="8" spans="1:7" ht="15">
      <c r="A8" s="8"/>
      <c r="B8" s="8"/>
      <c r="C8" s="8"/>
      <c r="D8" s="8"/>
      <c r="E8" s="8"/>
      <c r="F8" s="8"/>
      <c r="G8" s="6"/>
    </row>
    <row r="9" spans="1:4" ht="15.75" thickBot="1">
      <c r="A9" s="16" t="s">
        <v>0</v>
      </c>
      <c r="B9" s="16"/>
      <c r="C9" s="1"/>
      <c r="D9" s="1"/>
    </row>
    <row r="10" spans="1:4" ht="50.25" customHeight="1">
      <c r="A10" s="36" t="s">
        <v>17</v>
      </c>
      <c r="B10" s="19" t="s">
        <v>21</v>
      </c>
      <c r="C10" s="20">
        <v>74295.87</v>
      </c>
      <c r="D10" s="9"/>
    </row>
    <row r="11" spans="1:4" ht="15">
      <c r="A11" s="37" t="s">
        <v>1</v>
      </c>
      <c r="B11" s="21"/>
      <c r="C11" s="34">
        <v>121864.55</v>
      </c>
      <c r="D11" s="35"/>
    </row>
    <row r="12" spans="1:4" ht="21.75" customHeight="1">
      <c r="A12" s="37" t="s">
        <v>32</v>
      </c>
      <c r="B12" s="21"/>
      <c r="C12" s="22">
        <v>0</v>
      </c>
      <c r="D12" s="9"/>
    </row>
    <row r="13" spans="1:4" ht="30">
      <c r="A13" s="37" t="s">
        <v>18</v>
      </c>
      <c r="B13" s="21"/>
      <c r="C13" s="23">
        <f>C10+C11-C12</f>
        <v>196160.41999999998</v>
      </c>
      <c r="D13" s="9"/>
    </row>
    <row r="14" spans="1:4" ht="15">
      <c r="A14" s="41" t="s">
        <v>12</v>
      </c>
      <c r="B14" s="21"/>
      <c r="C14" s="33">
        <f>C11-C15</f>
        <v>93418.33</v>
      </c>
      <c r="D14" s="9"/>
    </row>
    <row r="15" spans="1:4" ht="30.75" thickBot="1">
      <c r="A15" s="38" t="s">
        <v>29</v>
      </c>
      <c r="B15" s="24"/>
      <c r="C15" s="42">
        <v>28446.22</v>
      </c>
      <c r="D15" s="9"/>
    </row>
    <row r="16" spans="1:4" ht="15">
      <c r="A16" s="32"/>
      <c r="B16" s="25"/>
      <c r="C16" s="26"/>
      <c r="D16" s="9"/>
    </row>
    <row r="17" spans="1:4" ht="15.75" thickBot="1">
      <c r="A17" s="39" t="s">
        <v>2</v>
      </c>
      <c r="B17" s="27"/>
      <c r="C17" s="28"/>
      <c r="D17" s="3"/>
    </row>
    <row r="18" spans="1:4" ht="15">
      <c r="A18" s="36" t="s">
        <v>31</v>
      </c>
      <c r="B18" s="19"/>
      <c r="C18" s="20">
        <v>-109021.62</v>
      </c>
      <c r="D18" s="9"/>
    </row>
    <row r="19" spans="1:4" ht="15">
      <c r="A19" s="37" t="s">
        <v>1</v>
      </c>
      <c r="B19" s="21"/>
      <c r="C19" s="34">
        <v>46259.1</v>
      </c>
      <c r="D19" s="9"/>
    </row>
    <row r="20" spans="1:4" ht="20.25" customHeight="1">
      <c r="A20" s="37" t="s">
        <v>32</v>
      </c>
      <c r="B20" s="21"/>
      <c r="C20" s="22">
        <v>0</v>
      </c>
      <c r="D20" s="9"/>
    </row>
    <row r="21" spans="1:4" ht="30">
      <c r="A21" s="37" t="s">
        <v>19</v>
      </c>
      <c r="B21" s="21"/>
      <c r="C21" s="23">
        <f>C18+C19-C20</f>
        <v>-62762.52</v>
      </c>
      <c r="D21" s="9"/>
    </row>
    <row r="22" spans="1:4" ht="15">
      <c r="A22" s="41" t="s">
        <v>12</v>
      </c>
      <c r="B22" s="21"/>
      <c r="C22" s="33">
        <f>C19-C23</f>
        <v>34565.74</v>
      </c>
      <c r="D22" s="9"/>
    </row>
    <row r="23" spans="1:4" ht="30.75" thickBot="1">
      <c r="A23" s="38" t="s">
        <v>30</v>
      </c>
      <c r="B23" s="24"/>
      <c r="C23" s="42">
        <v>11693.36</v>
      </c>
      <c r="D23" s="9"/>
    </row>
    <row r="24" spans="1:4" ht="15.75" thickBot="1">
      <c r="A24" s="40"/>
      <c r="B24" s="29"/>
      <c r="C24" s="28"/>
      <c r="D24" s="3"/>
    </row>
    <row r="25" spans="1:4" ht="15">
      <c r="A25" s="58" t="s">
        <v>22</v>
      </c>
      <c r="B25" s="60"/>
      <c r="C25" s="62">
        <f>C13+C21-C15-C23</f>
        <v>93258.31999999999</v>
      </c>
      <c r="D25" s="9"/>
    </row>
    <row r="26" spans="1:4" ht="29.25" customHeight="1" thickBot="1">
      <c r="A26" s="59"/>
      <c r="B26" s="61"/>
      <c r="C26" s="63"/>
      <c r="D26" s="14"/>
    </row>
    <row r="27" spans="1:4" ht="33" customHeight="1">
      <c r="A27" s="30" t="s">
        <v>4</v>
      </c>
      <c r="B27" s="30"/>
      <c r="C27" s="30"/>
      <c r="D27" s="10"/>
    </row>
    <row r="28" spans="1:4" ht="15">
      <c r="A28" s="30"/>
      <c r="B28" s="30"/>
      <c r="C28" s="30"/>
      <c r="D28" s="10"/>
    </row>
    <row r="29" spans="1:4" ht="15">
      <c r="A29" s="30" t="s">
        <v>13</v>
      </c>
      <c r="B29" s="30"/>
      <c r="C29" s="31">
        <v>109625.84</v>
      </c>
      <c r="D29" s="10"/>
    </row>
    <row r="30" spans="1:4" ht="15">
      <c r="A30" s="10"/>
      <c r="B30" s="10"/>
      <c r="C30" s="10"/>
      <c r="D30" s="10"/>
    </row>
    <row r="31" spans="1:7" ht="15">
      <c r="A31" s="64">
        <v>1</v>
      </c>
      <c r="B31" s="65"/>
      <c r="C31" s="15">
        <v>2</v>
      </c>
      <c r="D31" s="15">
        <v>3</v>
      </c>
      <c r="E31" s="7">
        <v>4</v>
      </c>
      <c r="F31" s="7">
        <v>5</v>
      </c>
      <c r="G31" s="7">
        <v>6</v>
      </c>
    </row>
    <row r="32" spans="1:7" ht="15" customHeight="1">
      <c r="A32" s="56" t="s">
        <v>5</v>
      </c>
      <c r="B32" s="56"/>
      <c r="C32" s="66" t="s">
        <v>34</v>
      </c>
      <c r="D32" s="56" t="s">
        <v>35</v>
      </c>
      <c r="E32" s="54" t="s">
        <v>27</v>
      </c>
      <c r="F32" s="54" t="s">
        <v>36</v>
      </c>
      <c r="G32" s="56" t="s">
        <v>14</v>
      </c>
    </row>
    <row r="33" spans="1:7" ht="81.75" customHeight="1">
      <c r="A33" s="56"/>
      <c r="B33" s="56"/>
      <c r="C33" s="56"/>
      <c r="D33" s="56"/>
      <c r="E33" s="55"/>
      <c r="F33" s="54"/>
      <c r="G33" s="57"/>
    </row>
    <row r="34" spans="1:7" s="45" customFormat="1" ht="15.75">
      <c r="A34" s="67" t="s">
        <v>6</v>
      </c>
      <c r="B34" s="67"/>
      <c r="C34" s="43">
        <v>178119.71</v>
      </c>
      <c r="D34" s="44">
        <f>C34+F34</f>
        <v>138774.52</v>
      </c>
      <c r="E34" s="44">
        <v>185770.68</v>
      </c>
      <c r="F34" s="44">
        <v>-39345.19</v>
      </c>
      <c r="G34" s="44">
        <f>C34-E34</f>
        <v>-7650.970000000001</v>
      </c>
    </row>
    <row r="35" spans="1:7" s="45" customFormat="1" ht="15.75">
      <c r="A35" s="67" t="s">
        <v>7</v>
      </c>
      <c r="B35" s="67"/>
      <c r="C35" s="43">
        <v>389522.59</v>
      </c>
      <c r="D35" s="44">
        <f aca="true" t="shared" si="0" ref="D35:D40">C35+F35</f>
        <v>297236.03</v>
      </c>
      <c r="E35" s="46">
        <v>361071.06</v>
      </c>
      <c r="F35" s="44">
        <v>-92286.56</v>
      </c>
      <c r="G35" s="44">
        <f>C35-E35</f>
        <v>28451.530000000028</v>
      </c>
    </row>
    <row r="36" spans="1:7" s="45" customFormat="1" ht="15">
      <c r="A36" s="67" t="s">
        <v>8</v>
      </c>
      <c r="B36" s="67"/>
      <c r="C36" s="44">
        <v>52497.85</v>
      </c>
      <c r="D36" s="44">
        <f t="shared" si="0"/>
        <v>40027.94</v>
      </c>
      <c r="E36" s="47">
        <v>51950.32</v>
      </c>
      <c r="F36" s="44">
        <v>-12469.91</v>
      </c>
      <c r="G36" s="44">
        <f aca="true" t="shared" si="1" ref="G35:G40">C36-E36</f>
        <v>547.5299999999988</v>
      </c>
    </row>
    <row r="37" spans="1:7" s="45" customFormat="1" ht="15">
      <c r="A37" s="67" t="s">
        <v>9</v>
      </c>
      <c r="B37" s="67"/>
      <c r="C37" s="44">
        <v>64780.95</v>
      </c>
      <c r="D37" s="44">
        <f t="shared" si="0"/>
        <v>48794.979999999996</v>
      </c>
      <c r="E37" s="44">
        <v>56403.58</v>
      </c>
      <c r="F37" s="44">
        <v>-15985.97</v>
      </c>
      <c r="G37" s="44">
        <f t="shared" si="1"/>
        <v>8377.369999999995</v>
      </c>
    </row>
    <row r="38" spans="1:7" s="45" customFormat="1" ht="30" customHeight="1">
      <c r="A38" s="67" t="s">
        <v>28</v>
      </c>
      <c r="B38" s="67"/>
      <c r="C38" s="44">
        <v>291786.92</v>
      </c>
      <c r="D38" s="44">
        <f t="shared" si="0"/>
        <v>225008.14999999997</v>
      </c>
      <c r="E38" s="44">
        <v>291786.92</v>
      </c>
      <c r="F38" s="44">
        <v>-66778.77</v>
      </c>
      <c r="G38" s="44">
        <f t="shared" si="1"/>
        <v>0</v>
      </c>
    </row>
    <row r="39" spans="1:7" s="45" customFormat="1" ht="30" customHeight="1">
      <c r="A39" s="68" t="s">
        <v>15</v>
      </c>
      <c r="B39" s="69"/>
      <c r="C39" s="44">
        <v>39969.31</v>
      </c>
      <c r="D39" s="44"/>
      <c r="E39" s="44">
        <v>39969.31</v>
      </c>
      <c r="F39" s="44"/>
      <c r="G39" s="44">
        <f t="shared" si="1"/>
        <v>0</v>
      </c>
    </row>
    <row r="40" spans="1:7" s="45" customFormat="1" ht="15">
      <c r="A40" s="68" t="s">
        <v>23</v>
      </c>
      <c r="B40" s="69"/>
      <c r="C40" s="48">
        <v>20797.21</v>
      </c>
      <c r="D40" s="44">
        <f t="shared" si="0"/>
        <v>16341.099999999999</v>
      </c>
      <c r="E40" s="44">
        <v>20797.21</v>
      </c>
      <c r="F40" s="44">
        <v>-4456.11</v>
      </c>
      <c r="G40" s="44">
        <f t="shared" si="1"/>
        <v>0</v>
      </c>
    </row>
    <row r="41" spans="1:7" s="45" customFormat="1" ht="15">
      <c r="A41" s="68" t="s">
        <v>11</v>
      </c>
      <c r="B41" s="69"/>
      <c r="C41" s="44">
        <f>SUM(C34:C40)-C39</f>
        <v>997505.23</v>
      </c>
      <c r="D41" s="44">
        <f>SUM(D34:D40)-D39</f>
        <v>766182.7200000001</v>
      </c>
      <c r="E41" s="44">
        <f>SUM(E34:E40)-E39</f>
        <v>967779.7699999998</v>
      </c>
      <c r="F41" s="44">
        <f>SUM(F34:F40)-F39</f>
        <v>-231322.51</v>
      </c>
      <c r="G41" s="44">
        <f>SUM(G34:G40)-G39</f>
        <v>29725.46000000002</v>
      </c>
    </row>
    <row r="42" spans="1:7" s="45" customFormat="1" ht="15">
      <c r="A42" s="70"/>
      <c r="B42" s="71"/>
      <c r="C42" s="44"/>
      <c r="D42" s="44"/>
      <c r="E42" s="44"/>
      <c r="F42" s="44"/>
      <c r="G42" s="44"/>
    </row>
    <row r="43" spans="1:7" s="45" customFormat="1" ht="33" customHeight="1">
      <c r="A43" s="74" t="s">
        <v>33</v>
      </c>
      <c r="B43" s="75"/>
      <c r="C43" s="76"/>
      <c r="D43" s="76"/>
      <c r="E43" s="76"/>
      <c r="F43" s="76"/>
      <c r="G43" s="77">
        <f>F41</f>
        <v>-231322.51</v>
      </c>
    </row>
    <row r="44" spans="1:7" s="45" customFormat="1" ht="39.75" customHeight="1">
      <c r="A44" s="72" t="s">
        <v>39</v>
      </c>
      <c r="B44" s="73"/>
      <c r="C44" s="76"/>
      <c r="D44" s="76"/>
      <c r="E44" s="76"/>
      <c r="F44" s="76"/>
      <c r="G44" s="49">
        <f>C29+G41+G43-F38</f>
        <v>-25192.439999999988</v>
      </c>
    </row>
    <row r="45" spans="1:7" s="79" customFormat="1" ht="24" customHeight="1">
      <c r="A45" s="80" t="s">
        <v>20</v>
      </c>
      <c r="B45" s="81"/>
      <c r="C45" s="78"/>
      <c r="D45" s="78"/>
      <c r="E45" s="78"/>
      <c r="F45" s="78"/>
      <c r="G45" s="49">
        <f>C25+C29+G41+G43</f>
        <v>1287.109999999986</v>
      </c>
    </row>
    <row r="46" ht="33" customHeight="1"/>
    <row r="47" spans="1:7" s="12" customFormat="1" ht="18">
      <c r="A47" s="12" t="s">
        <v>37</v>
      </c>
      <c r="F47" s="50" t="s">
        <v>38</v>
      </c>
      <c r="G47" s="50"/>
    </row>
    <row r="49" spans="1:4" ht="15">
      <c r="A49" s="4"/>
      <c r="B49" s="4"/>
      <c r="C49" s="4"/>
      <c r="D49" s="4"/>
    </row>
  </sheetData>
  <mergeCells count="27">
    <mergeCell ref="A43:B43"/>
    <mergeCell ref="A45:B45"/>
    <mergeCell ref="A37:B37"/>
    <mergeCell ref="A38:B38"/>
    <mergeCell ref="A39:B39"/>
    <mergeCell ref="A40:B40"/>
    <mergeCell ref="A42:B42"/>
    <mergeCell ref="A44:B44"/>
    <mergeCell ref="A34:B34"/>
    <mergeCell ref="A35:B35"/>
    <mergeCell ref="A36:B36"/>
    <mergeCell ref="A41:B41"/>
    <mergeCell ref="A1:G1"/>
    <mergeCell ref="E32:E33"/>
    <mergeCell ref="G32:G33"/>
    <mergeCell ref="D32:D33"/>
    <mergeCell ref="F32:F33"/>
    <mergeCell ref="A25:A26"/>
    <mergeCell ref="B25:B26"/>
    <mergeCell ref="C25:C26"/>
    <mergeCell ref="A32:B33"/>
    <mergeCell ref="A31:B31"/>
    <mergeCell ref="F47:G47"/>
    <mergeCell ref="D2:G2"/>
    <mergeCell ref="D3:G3"/>
    <mergeCell ref="C4:G4"/>
    <mergeCell ref="C32:C33"/>
  </mergeCells>
  <printOptions/>
  <pageMargins left="0.62" right="0.1968503937007874" top="0.3937007874015748" bottom="0.3937007874015748" header="0.5118110236220472" footer="0.5118110236220472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2014-03-30T06:03:23Z</cp:lastPrinted>
  <dcterms:created xsi:type="dcterms:W3CDTF">2011-10-17T12:30:43Z</dcterms:created>
  <dcterms:modified xsi:type="dcterms:W3CDTF">2014-03-30T06:03:29Z</dcterms:modified>
  <cp:category/>
  <cp:version/>
  <cp:contentType/>
  <cp:contentStatus/>
</cp:coreProperties>
</file>