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'Лист1'!$A$1:$F$52</definedName>
  </definedNames>
  <calcPr fullCalcOnLoad="1"/>
</workbook>
</file>

<file path=xl/sharedStrings.xml><?xml version="1.0" encoding="utf-8"?>
<sst xmlns="http://schemas.openxmlformats.org/spreadsheetml/2006/main" count="45" uniqueCount="42">
  <si>
    <t>Капитальный ремонт</t>
  </si>
  <si>
    <t>Остаток средств капитального ремонта на 01.01.2011г.</t>
  </si>
  <si>
    <t>Начислено жильцам</t>
  </si>
  <si>
    <t>Текущий ремонт</t>
  </si>
  <si>
    <t>Остаток ср на 01.01.2011г.</t>
  </si>
  <si>
    <t>Начислено</t>
  </si>
  <si>
    <t>Израсходовано</t>
  </si>
  <si>
    <t>ООО "УК "Колтома"</t>
  </si>
  <si>
    <t>Утверждаю</t>
  </si>
  <si>
    <t>Директор  УК "Колтома"           Т.П.Комолкина</t>
  </si>
  <si>
    <t>Израсходовано, всего: в том числе</t>
  </si>
  <si>
    <t xml:space="preserve">Финансовый результат за 2010 год  </t>
  </si>
  <si>
    <t xml:space="preserve">Не оплачено с начала начисления </t>
  </si>
  <si>
    <t>в том числе</t>
  </si>
  <si>
    <t xml:space="preserve">Финансовый отчет за  2011 год  МКД по адресу : </t>
  </si>
  <si>
    <t>Оплачено за 12 мес.2011г.</t>
  </si>
  <si>
    <t>Остаток средств  на 01.01.2012г.</t>
  </si>
  <si>
    <t>по кап.и тек. ремонту</t>
  </si>
  <si>
    <t>Остаток средств капитального ремонта на 01.01.2012г. При 100 % оплате</t>
  </si>
  <si>
    <t>Остаток средств текущего ремонта на 01.01.2012г. При 100 % оплате</t>
  </si>
  <si>
    <t>Коммунальные услуги</t>
  </si>
  <si>
    <t>Наименование услуги</t>
  </si>
  <si>
    <t>ГВС</t>
  </si>
  <si>
    <t>Отопление</t>
  </si>
  <si>
    <t>ХВС</t>
  </si>
  <si>
    <t>Водоотведение</t>
  </si>
  <si>
    <t>ул.30 лет Победы, д.49а</t>
  </si>
  <si>
    <t>кронирование кустарников</t>
  </si>
  <si>
    <t>Предъявлено</t>
  </si>
  <si>
    <t>Финансовый</t>
  </si>
  <si>
    <t>населению</t>
  </si>
  <si>
    <t>поставщиками</t>
  </si>
  <si>
    <t>результат</t>
  </si>
  <si>
    <t>Электроэнергия МОП</t>
  </si>
  <si>
    <t>Обслуживание ВДГО</t>
  </si>
  <si>
    <t>Итого</t>
  </si>
  <si>
    <t>вознаграждение за услуги по управлению многоквартирным домом</t>
  </si>
  <si>
    <t>Содержание дома (без текущего рем) в том числе:</t>
  </si>
  <si>
    <t>Оплачено</t>
  </si>
  <si>
    <t>поставщикам</t>
  </si>
  <si>
    <t>Фин.результат за 2011г.</t>
  </si>
  <si>
    <t>капитальный ремонт состемы электроснабжения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</si>
</sst>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2" fontId="4" fillId="0" borderId="2" xfId="0" applyNumberFormat="1" applyFont="1" applyBorder="1" applyAlignment="1">
      <alignment/>
    </xf>
    <xf numFmtId="0" fontId="4" fillId="0" borderId="3" xfId="0" applyFont="1" applyBorder="1" applyAlignment="1">
      <alignment wrapText="1"/>
    </xf>
    <xf numFmtId="2" fontId="4" fillId="0" borderId="4" xfId="0" applyNumberFormat="1" applyFont="1" applyBorder="1" applyAlignment="1">
      <alignment/>
    </xf>
    <xf numFmtId="0" fontId="4" fillId="0" borderId="5" xfId="0" applyFont="1" applyBorder="1" applyAlignment="1">
      <alignment wrapText="1"/>
    </xf>
    <xf numFmtId="2" fontId="4" fillId="0" borderId="6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2" fontId="4" fillId="0" borderId="7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3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2" fontId="4" fillId="0" borderId="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2" fontId="5" fillId="0" borderId="0" xfId="17" applyNumberFormat="1" applyFont="1" applyBorder="1">
      <alignment/>
      <protection/>
    </xf>
    <xf numFmtId="2" fontId="7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2" fontId="9" fillId="0" borderId="4" xfId="0" applyNumberFormat="1" applyFont="1" applyBorder="1" applyAlignment="1">
      <alignment/>
    </xf>
    <xf numFmtId="0" fontId="4" fillId="0" borderId="9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4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2" fontId="4" fillId="0" borderId="16" xfId="0" applyNumberFormat="1" applyFont="1" applyBorder="1" applyAlignment="1">
      <alignment/>
    </xf>
    <xf numFmtId="2" fontId="5" fillId="0" borderId="6" xfId="17" applyNumberFormat="1" applyFont="1" applyBorder="1">
      <alignment/>
      <protection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SheetLayoutView="100" workbookViewId="0" topLeftCell="A7">
      <selection activeCell="B15" sqref="B15"/>
    </sheetView>
  </sheetViews>
  <sheetFormatPr defaultColWidth="9.00390625" defaultRowHeight="12.75"/>
  <cols>
    <col min="1" max="1" width="46.25390625" style="2" customWidth="1"/>
    <col min="2" max="2" width="18.375" style="5" customWidth="1"/>
    <col min="3" max="3" width="18.375" style="2" customWidth="1"/>
    <col min="4" max="4" width="17.00390625" style="2" customWidth="1"/>
    <col min="5" max="5" width="15.875" style="2" customWidth="1"/>
    <col min="6" max="6" width="11.625" style="2" customWidth="1"/>
    <col min="7" max="16384" width="9.125" style="2" customWidth="1"/>
  </cols>
  <sheetData>
    <row r="1" spans="1:6" ht="15.75" thickBot="1">
      <c r="A1" s="41" t="s">
        <v>7</v>
      </c>
      <c r="B1" s="41"/>
      <c r="C1" s="41"/>
      <c r="D1" s="41"/>
      <c r="E1" s="41"/>
      <c r="F1" s="41"/>
    </row>
    <row r="2" spans="1:6" ht="15">
      <c r="A2" s="14"/>
      <c r="B2" s="5" t="s">
        <v>8</v>
      </c>
      <c r="C2" s="37"/>
      <c r="D2" s="37"/>
      <c r="E2" s="23"/>
      <c r="F2" s="23"/>
    </row>
    <row r="3" spans="1:2" ht="15">
      <c r="A3" s="14"/>
      <c r="B3" s="5" t="s">
        <v>9</v>
      </c>
    </row>
    <row r="4" spans="1:6" ht="15">
      <c r="A4" s="7"/>
      <c r="B4" s="14"/>
      <c r="C4" s="14"/>
      <c r="D4" s="14"/>
      <c r="E4" s="14"/>
      <c r="F4" s="14"/>
    </row>
    <row r="5" spans="1:4" ht="15">
      <c r="A5" s="1" t="s">
        <v>14</v>
      </c>
      <c r="B5" s="17"/>
      <c r="C5" s="1"/>
      <c r="D5" s="1"/>
    </row>
    <row r="6" spans="1:6" ht="15">
      <c r="A6" s="18" t="s">
        <v>26</v>
      </c>
      <c r="B6" s="18"/>
      <c r="C6" s="18"/>
      <c r="D6" s="18"/>
      <c r="E6" s="14"/>
      <c r="F6" s="14"/>
    </row>
    <row r="7" spans="1:2" ht="15">
      <c r="A7" s="23"/>
      <c r="B7" s="20"/>
    </row>
    <row r="8" spans="1:2" ht="15">
      <c r="A8" s="23"/>
      <c r="B8" s="20"/>
    </row>
    <row r="9" ht="15.75" thickBot="1">
      <c r="A9" s="1" t="s">
        <v>0</v>
      </c>
    </row>
    <row r="10" spans="1:2" ht="30">
      <c r="A10" s="8" t="s">
        <v>1</v>
      </c>
      <c r="B10" s="9">
        <v>-83653.86</v>
      </c>
    </row>
    <row r="11" spans="1:2" ht="15.75">
      <c r="A11" s="10" t="s">
        <v>2</v>
      </c>
      <c r="B11" s="26">
        <v>110744.54</v>
      </c>
    </row>
    <row r="12" spans="1:2" ht="15">
      <c r="A12" s="10" t="s">
        <v>10</v>
      </c>
      <c r="B12" s="11">
        <f>B13</f>
        <v>417932</v>
      </c>
    </row>
    <row r="13" spans="1:2" ht="30">
      <c r="A13" s="10" t="s">
        <v>41</v>
      </c>
      <c r="B13" s="11">
        <v>417932</v>
      </c>
    </row>
    <row r="14" spans="1:2" ht="15.75">
      <c r="A14" s="10" t="s">
        <v>15</v>
      </c>
      <c r="B14" s="26">
        <v>109879.67</v>
      </c>
    </row>
    <row r="15" spans="1:2" ht="30">
      <c r="A15" s="10" t="s">
        <v>18</v>
      </c>
      <c r="B15" s="11">
        <f>B10+B11-B12</f>
        <v>-390841.32</v>
      </c>
    </row>
    <row r="16" spans="1:2" ht="15.75" thickBot="1">
      <c r="A16" s="12" t="s">
        <v>12</v>
      </c>
      <c r="B16" s="13">
        <v>14761.78</v>
      </c>
    </row>
    <row r="17" ht="15.75" thickBot="1">
      <c r="A17" s="3" t="s">
        <v>3</v>
      </c>
    </row>
    <row r="18" spans="1:2" ht="15">
      <c r="A18" s="8" t="s">
        <v>4</v>
      </c>
      <c r="B18" s="9">
        <v>-50579</v>
      </c>
    </row>
    <row r="19" spans="1:2" ht="15">
      <c r="A19" s="10" t="s">
        <v>5</v>
      </c>
      <c r="B19" s="11">
        <v>78000</v>
      </c>
    </row>
    <row r="20" spans="1:2" ht="15">
      <c r="A20" s="10" t="s">
        <v>6</v>
      </c>
      <c r="B20" s="11">
        <f>B22</f>
        <v>22303</v>
      </c>
    </row>
    <row r="21" spans="1:2" ht="15.75">
      <c r="A21" s="19" t="s">
        <v>13</v>
      </c>
      <c r="B21" s="27"/>
    </row>
    <row r="22" spans="1:2" ht="15.75">
      <c r="A22" s="19" t="s">
        <v>27</v>
      </c>
      <c r="B22" s="28">
        <v>22303</v>
      </c>
    </row>
    <row r="23" spans="1:2" ht="15">
      <c r="A23" s="10" t="s">
        <v>15</v>
      </c>
      <c r="B23" s="11">
        <v>77750.9</v>
      </c>
    </row>
    <row r="24" spans="1:2" ht="30">
      <c r="A24" s="10" t="s">
        <v>19</v>
      </c>
      <c r="B24" s="11">
        <f>B18+B19-B20</f>
        <v>5118</v>
      </c>
    </row>
    <row r="25" spans="1:2" ht="15.75" thickBot="1">
      <c r="A25" s="12" t="s">
        <v>12</v>
      </c>
      <c r="B25" s="13">
        <v>28403</v>
      </c>
    </row>
    <row r="26" ht="15.75" thickBot="1">
      <c r="A26" s="4"/>
    </row>
    <row r="27" spans="1:2" ht="15">
      <c r="A27" s="8" t="s">
        <v>16</v>
      </c>
      <c r="B27" s="9"/>
    </row>
    <row r="28" spans="1:2" ht="15.75" thickBot="1">
      <c r="A28" s="12" t="s">
        <v>17</v>
      </c>
      <c r="B28" s="40">
        <f>B15+B24</f>
        <v>-385723.32</v>
      </c>
    </row>
    <row r="29" spans="1:2" ht="15.75" thickBot="1">
      <c r="A29" s="24"/>
      <c r="B29" s="25"/>
    </row>
    <row r="30" spans="1:2" ht="15.75" thickBot="1">
      <c r="A30" s="38" t="s">
        <v>11</v>
      </c>
      <c r="B30" s="39">
        <v>58638.62</v>
      </c>
    </row>
    <row r="31" spans="1:2" ht="15">
      <c r="A31" s="24"/>
      <c r="B31" s="25"/>
    </row>
    <row r="32" spans="1:2" ht="15.75" thickBot="1">
      <c r="A32" s="21" t="s">
        <v>20</v>
      </c>
      <c r="B32" s="20"/>
    </row>
    <row r="33" spans="1:5" ht="15">
      <c r="A33" s="29" t="s">
        <v>21</v>
      </c>
      <c r="B33" s="30" t="s">
        <v>5</v>
      </c>
      <c r="C33" s="31" t="s">
        <v>28</v>
      </c>
      <c r="D33" s="31" t="s">
        <v>38</v>
      </c>
      <c r="E33" s="32" t="s">
        <v>29</v>
      </c>
    </row>
    <row r="34" spans="1:5" ht="15">
      <c r="A34" s="33"/>
      <c r="B34" s="22" t="s">
        <v>30</v>
      </c>
      <c r="C34" s="15" t="s">
        <v>31</v>
      </c>
      <c r="D34" s="15" t="s">
        <v>39</v>
      </c>
      <c r="E34" s="34" t="s">
        <v>32</v>
      </c>
    </row>
    <row r="35" spans="1:5" ht="15">
      <c r="A35" s="10" t="s">
        <v>22</v>
      </c>
      <c r="B35" s="16">
        <v>261275.9</v>
      </c>
      <c r="C35" s="15">
        <v>274350.04</v>
      </c>
      <c r="D35" s="15">
        <v>259231.07</v>
      </c>
      <c r="E35" s="11">
        <f>B35-C35</f>
        <v>-13074.139999999985</v>
      </c>
    </row>
    <row r="36" spans="1:5" ht="15">
      <c r="A36" s="10" t="s">
        <v>23</v>
      </c>
      <c r="B36" s="16">
        <v>480269.55</v>
      </c>
      <c r="C36" s="15">
        <v>396710.4</v>
      </c>
      <c r="D36" s="15">
        <v>476510.8</v>
      </c>
      <c r="E36" s="11">
        <f aca="true" t="shared" si="0" ref="E36:E42">B36-C36</f>
        <v>83559.14999999997</v>
      </c>
    </row>
    <row r="37" spans="1:5" ht="15">
      <c r="A37" s="10" t="s">
        <v>24</v>
      </c>
      <c r="B37" s="16">
        <v>56717.24</v>
      </c>
      <c r="C37" s="15">
        <v>49910.1</v>
      </c>
      <c r="D37" s="15">
        <v>49910.1</v>
      </c>
      <c r="E37" s="11">
        <f t="shared" si="0"/>
        <v>6807.139999999999</v>
      </c>
    </row>
    <row r="38" spans="1:5" ht="15">
      <c r="A38" s="10" t="s">
        <v>25</v>
      </c>
      <c r="B38" s="16">
        <v>57114.81</v>
      </c>
      <c r="C38" s="15">
        <v>53587.18</v>
      </c>
      <c r="D38" s="15">
        <v>53587.18</v>
      </c>
      <c r="E38" s="11">
        <f t="shared" si="0"/>
        <v>3527.6299999999974</v>
      </c>
    </row>
    <row r="39" spans="1:5" ht="30">
      <c r="A39" s="10" t="s">
        <v>37</v>
      </c>
      <c r="B39" s="16">
        <v>197845.64</v>
      </c>
      <c r="C39" s="15">
        <v>197845.64</v>
      </c>
      <c r="D39" s="15">
        <v>197845.64</v>
      </c>
      <c r="E39" s="11">
        <f t="shared" si="0"/>
        <v>0</v>
      </c>
    </row>
    <row r="40" spans="1:5" ht="30">
      <c r="A40" s="10" t="s">
        <v>36</v>
      </c>
      <c r="B40" s="16">
        <v>58257.68</v>
      </c>
      <c r="C40" s="16">
        <v>58257.68</v>
      </c>
      <c r="D40" s="16">
        <v>58257.68</v>
      </c>
      <c r="E40" s="11">
        <f t="shared" si="0"/>
        <v>0</v>
      </c>
    </row>
    <row r="41" spans="1:5" ht="15">
      <c r="A41" s="10" t="s">
        <v>33</v>
      </c>
      <c r="B41" s="16">
        <v>19062.24</v>
      </c>
      <c r="C41" s="15">
        <v>7840.8</v>
      </c>
      <c r="D41" s="15">
        <v>7840.8</v>
      </c>
      <c r="E41" s="11">
        <f t="shared" si="0"/>
        <v>11221.440000000002</v>
      </c>
    </row>
    <row r="42" spans="1:5" ht="15">
      <c r="A42" s="10" t="s">
        <v>34</v>
      </c>
      <c r="B42" s="16">
        <v>12187.8</v>
      </c>
      <c r="C42" s="15">
        <v>9468</v>
      </c>
      <c r="D42" s="15">
        <v>9468</v>
      </c>
      <c r="E42" s="11">
        <f t="shared" si="0"/>
        <v>2719.7999999999993</v>
      </c>
    </row>
    <row r="43" spans="1:5" ht="15.75" thickBot="1">
      <c r="A43" s="12" t="s">
        <v>35</v>
      </c>
      <c r="B43" s="35">
        <f>SUM(B35:B42)</f>
        <v>1142730.86</v>
      </c>
      <c r="C43" s="36">
        <f>SUM(C35:C42)</f>
        <v>1047969.8400000001</v>
      </c>
      <c r="D43" s="36">
        <f>SUM(D35:D42)</f>
        <v>1112651.27</v>
      </c>
      <c r="E43" s="13">
        <f>SUM(E35:E42)</f>
        <v>94761.01999999997</v>
      </c>
    </row>
    <row r="44" spans="1:5" ht="15">
      <c r="A44" s="42" t="s">
        <v>40</v>
      </c>
      <c r="B44" s="16"/>
      <c r="C44" s="15"/>
      <c r="D44" s="15"/>
      <c r="E44" s="34"/>
    </row>
    <row r="45" spans="1:5" ht="15">
      <c r="A45" s="43"/>
      <c r="B45" s="16"/>
      <c r="C45" s="15"/>
      <c r="D45" s="15"/>
      <c r="E45" s="11"/>
    </row>
    <row r="46" spans="1:5" ht="15.75" thickBot="1">
      <c r="A46" s="44"/>
      <c r="B46" s="35"/>
      <c r="C46" s="36"/>
      <c r="D46" s="36"/>
      <c r="E46" s="13">
        <f>E43+B30</f>
        <v>153399.63999999998</v>
      </c>
    </row>
    <row r="47" spans="1:5" ht="15">
      <c r="A47" s="24"/>
      <c r="B47" s="20"/>
      <c r="C47" s="23"/>
      <c r="D47" s="23"/>
      <c r="E47" s="23"/>
    </row>
    <row r="48" spans="1:5" ht="15">
      <c r="A48" s="24"/>
      <c r="B48" s="20"/>
      <c r="C48" s="23"/>
      <c r="D48" s="23"/>
      <c r="E48" s="23"/>
    </row>
    <row r="49" spans="1:5" ht="15">
      <c r="A49" s="23"/>
      <c r="B49" s="20"/>
      <c r="C49" s="23"/>
      <c r="D49" s="23"/>
      <c r="E49" s="23"/>
    </row>
    <row r="52" ht="15">
      <c r="A52" s="6"/>
    </row>
  </sheetData>
  <mergeCells count="2">
    <mergeCell ref="A1:F1"/>
    <mergeCell ref="A44:A4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2014-02-19T10:48:39Z</cp:lastPrinted>
  <dcterms:created xsi:type="dcterms:W3CDTF">2011-10-17T12:30:43Z</dcterms:created>
  <dcterms:modified xsi:type="dcterms:W3CDTF">2014-03-11T09:33:04Z</dcterms:modified>
  <cp:category/>
  <cp:version/>
  <cp:contentType/>
  <cp:contentStatus/>
</cp:coreProperties>
</file>