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'Лист1'!$A$1:$F$44</definedName>
  </definedNames>
  <calcPr fullCalcOnLoad="1"/>
</workbook>
</file>

<file path=xl/sharedStrings.xml><?xml version="1.0" encoding="utf-8"?>
<sst xmlns="http://schemas.openxmlformats.org/spreadsheetml/2006/main" count="45" uniqueCount="42">
  <si>
    <t>Капитальный ремонт</t>
  </si>
  <si>
    <t>Остаток средств капитального ремонта на 01.01.2011г.</t>
  </si>
  <si>
    <t>Начислено жильцам</t>
  </si>
  <si>
    <t>Текущий ремонт</t>
  </si>
  <si>
    <t>Остаток ср на 01.01.2011г.</t>
  </si>
  <si>
    <t>Начислено</t>
  </si>
  <si>
    <t>Израсходовано</t>
  </si>
  <si>
    <t>ООО "УК "Колтома"</t>
  </si>
  <si>
    <t>Утверждаю</t>
  </si>
  <si>
    <t>Директор  УК "Колтома"           Т.П.Комолкина</t>
  </si>
  <si>
    <t>Израсходовано, всего: в том числе</t>
  </si>
  <si>
    <t xml:space="preserve">Финансовый результат за 2010 год  </t>
  </si>
  <si>
    <t xml:space="preserve">Не оплачено с начала начисления </t>
  </si>
  <si>
    <t>в том числе</t>
  </si>
  <si>
    <t xml:space="preserve">Финансовый отчет за  2011 год  МКД по адресу : </t>
  </si>
  <si>
    <t>Оплачено за 12 мес.2011г.</t>
  </si>
  <si>
    <t>Остаток средств  на 01.01.2012г.</t>
  </si>
  <si>
    <t>по кап.и тек. ремонту</t>
  </si>
  <si>
    <t>Остаток средств капитального ремонта на 01.01.2012г. При 100 % оплате</t>
  </si>
  <si>
    <t>Остаток средств текущего ремонта на 01.01.2012г. При 100 % оплате</t>
  </si>
  <si>
    <t>Коммунальные услуги</t>
  </si>
  <si>
    <t>Наименование услуги</t>
  </si>
  <si>
    <t>ГВС</t>
  </si>
  <si>
    <t>Отопление</t>
  </si>
  <si>
    <t>ХВС</t>
  </si>
  <si>
    <t>Водоотведение</t>
  </si>
  <si>
    <t>Содержание дома (без текущего рем)</t>
  </si>
  <si>
    <t>задолженности жильцов перед УК)</t>
  </si>
  <si>
    <t>Исх.№ ____ от 20.02.2012 г</t>
  </si>
  <si>
    <t>Предъявлено</t>
  </si>
  <si>
    <t>Финансовый</t>
  </si>
  <si>
    <t>населению</t>
  </si>
  <si>
    <t>поставщиками</t>
  </si>
  <si>
    <t>результат</t>
  </si>
  <si>
    <t>ул.Школьная, д.57</t>
  </si>
  <si>
    <t>ремонт кровли</t>
  </si>
  <si>
    <t>оценка техн.сост.лифта</t>
  </si>
  <si>
    <t>услуги технадзора</t>
  </si>
  <si>
    <t>очистка кровли от снега</t>
  </si>
  <si>
    <t>Фин.результат за 2011г.(без учета</t>
  </si>
  <si>
    <t>ИТОГО</t>
  </si>
  <si>
    <t>внесение изменений в тех паспорт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</si>
</sst>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2"/>
      <color indexed="8"/>
      <name val="Arial Rounded MT Bold"/>
      <family val="2"/>
    </font>
    <font>
      <sz val="10"/>
      <name val="Arial Rounded MT Bold"/>
      <family val="2"/>
    </font>
    <font>
      <sz val="11"/>
      <name val="Arial Rounded MT Bold"/>
      <family val="2"/>
    </font>
    <font>
      <b/>
      <sz val="11"/>
      <name val="Arial Rounded MT Bold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wrapText="1"/>
    </xf>
    <xf numFmtId="2" fontId="4" fillId="0" borderId="3" xfId="0" applyNumberFormat="1" applyFont="1" applyBorder="1" applyAlignment="1">
      <alignment/>
    </xf>
    <xf numFmtId="0" fontId="4" fillId="0" borderId="4" xfId="0" applyFont="1" applyBorder="1" applyAlignment="1">
      <alignment wrapText="1"/>
    </xf>
    <xf numFmtId="2" fontId="4" fillId="0" borderId="5" xfId="0" applyNumberFormat="1" applyFont="1" applyBorder="1" applyAlignment="1">
      <alignment/>
    </xf>
    <xf numFmtId="0" fontId="4" fillId="0" borderId="6" xfId="0" applyFont="1" applyBorder="1" applyAlignment="1">
      <alignment wrapText="1"/>
    </xf>
    <xf numFmtId="2" fontId="4" fillId="0" borderId="7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8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2" fontId="4" fillId="0" borderId="9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7" fillId="0" borderId="4" xfId="0" applyFont="1" applyBorder="1" applyAlignment="1">
      <alignment wrapText="1"/>
    </xf>
    <xf numFmtId="2" fontId="7" fillId="0" borderId="5" xfId="0" applyNumberFormat="1" applyFont="1" applyBorder="1" applyAlignment="1">
      <alignment/>
    </xf>
    <xf numFmtId="2" fontId="5" fillId="0" borderId="7" xfId="17" applyNumberFormat="1" applyFont="1" applyBorder="1">
      <alignment/>
      <protection/>
    </xf>
    <xf numFmtId="0" fontId="4" fillId="0" borderId="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2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8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4" fillId="0" borderId="0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7"/>
  <sheetViews>
    <sheetView tabSelected="1" view="pageBreakPreview" zoomScaleSheetLayoutView="100" workbookViewId="0" topLeftCell="A28">
      <selection activeCell="E41" sqref="E41"/>
    </sheetView>
  </sheetViews>
  <sheetFormatPr defaultColWidth="9.00390625" defaultRowHeight="12.75"/>
  <cols>
    <col min="1" max="1" width="9.125" style="2" customWidth="1"/>
    <col min="2" max="2" width="46.25390625" style="2" customWidth="1"/>
    <col min="3" max="3" width="18.375" style="5" customWidth="1"/>
    <col min="4" max="4" width="17.00390625" style="2" customWidth="1"/>
    <col min="5" max="5" width="15.875" style="2" customWidth="1"/>
    <col min="6" max="6" width="11.625" style="2" customWidth="1"/>
    <col min="7" max="16384" width="9.125" style="2" customWidth="1"/>
  </cols>
  <sheetData>
    <row r="1" spans="2:6" ht="15">
      <c r="B1" s="40" t="s">
        <v>7</v>
      </c>
      <c r="C1" s="40"/>
      <c r="D1" s="40"/>
      <c r="E1" s="40"/>
      <c r="F1" s="40"/>
    </row>
    <row r="2" spans="2:6" ht="15">
      <c r="B2" s="15"/>
      <c r="C2" s="5" t="s">
        <v>8</v>
      </c>
      <c r="D2" s="6"/>
      <c r="E2" s="6"/>
      <c r="F2" s="22"/>
    </row>
    <row r="3" spans="2:3" ht="15">
      <c r="B3" s="15"/>
      <c r="C3" s="5" t="s">
        <v>9</v>
      </c>
    </row>
    <row r="4" spans="2:6" ht="15">
      <c r="B4" s="8" t="s">
        <v>28</v>
      </c>
      <c r="C4" s="15"/>
      <c r="D4" s="15"/>
      <c r="E4" s="15"/>
      <c r="F4" s="15"/>
    </row>
    <row r="5" spans="2:4" ht="15">
      <c r="B5" s="1" t="s">
        <v>14</v>
      </c>
      <c r="C5" s="17"/>
      <c r="D5" s="1"/>
    </row>
    <row r="6" spans="2:6" ht="15.75" thickBot="1">
      <c r="B6" s="18" t="s">
        <v>34</v>
      </c>
      <c r="C6" s="18"/>
      <c r="D6" s="18"/>
      <c r="E6" s="15"/>
      <c r="F6" s="15"/>
    </row>
    <row r="7" spans="2:3" ht="15.75" thickBot="1">
      <c r="B7" s="23" t="s">
        <v>11</v>
      </c>
      <c r="C7" s="24">
        <v>-38288.98</v>
      </c>
    </row>
    <row r="8" ht="15.75" thickBot="1">
      <c r="B8" s="1" t="s">
        <v>0</v>
      </c>
    </row>
    <row r="9" spans="2:3" ht="30">
      <c r="B9" s="9" t="s">
        <v>1</v>
      </c>
      <c r="C9" s="10">
        <v>-69092.2</v>
      </c>
    </row>
    <row r="10" spans="2:3" ht="15">
      <c r="B10" s="11" t="s">
        <v>2</v>
      </c>
      <c r="C10" s="12">
        <v>128024.28</v>
      </c>
    </row>
    <row r="11" spans="2:3" ht="15">
      <c r="B11" s="11" t="s">
        <v>10</v>
      </c>
      <c r="C11" s="12">
        <f>C12+C13</f>
        <v>381454.5</v>
      </c>
    </row>
    <row r="12" spans="2:3" ht="15">
      <c r="B12" s="25" t="s">
        <v>35</v>
      </c>
      <c r="C12" s="26">
        <v>371863.5</v>
      </c>
    </row>
    <row r="13" spans="2:3" ht="15">
      <c r="B13" s="25" t="s">
        <v>37</v>
      </c>
      <c r="C13" s="26">
        <v>9591</v>
      </c>
    </row>
    <row r="14" spans="2:3" ht="15">
      <c r="B14" s="11" t="s">
        <v>15</v>
      </c>
      <c r="C14" s="12">
        <v>121505</v>
      </c>
    </row>
    <row r="15" spans="2:3" ht="30">
      <c r="B15" s="11" t="s">
        <v>18</v>
      </c>
      <c r="C15" s="12">
        <f>C9+C10-C11</f>
        <v>-322522.42</v>
      </c>
    </row>
    <row r="16" spans="2:3" ht="15.75" thickBot="1">
      <c r="B16" s="13" t="s">
        <v>12</v>
      </c>
      <c r="C16" s="14">
        <v>21534</v>
      </c>
    </row>
    <row r="17" ht="15.75" thickBot="1">
      <c r="B17" s="3" t="s">
        <v>3</v>
      </c>
    </row>
    <row r="18" spans="2:3" ht="15">
      <c r="B18" s="9" t="s">
        <v>4</v>
      </c>
      <c r="C18" s="10">
        <v>34297.67</v>
      </c>
    </row>
    <row r="19" spans="2:3" ht="15">
      <c r="B19" s="11" t="s">
        <v>5</v>
      </c>
      <c r="C19" s="12">
        <v>87271.68</v>
      </c>
    </row>
    <row r="20" spans="2:3" ht="15">
      <c r="B20" s="11" t="s">
        <v>6</v>
      </c>
      <c r="C20" s="12">
        <f>C22+C23+C24</f>
        <v>7595.13</v>
      </c>
    </row>
    <row r="21" spans="2:3" ht="15">
      <c r="B21" s="37" t="s">
        <v>13</v>
      </c>
      <c r="C21" s="38"/>
    </row>
    <row r="22" spans="2:3" ht="15">
      <c r="B22" s="37" t="s">
        <v>36</v>
      </c>
      <c r="C22" s="39">
        <v>3360</v>
      </c>
    </row>
    <row r="23" spans="2:3" ht="15">
      <c r="B23" s="37" t="s">
        <v>38</v>
      </c>
      <c r="C23" s="39">
        <v>4000</v>
      </c>
    </row>
    <row r="24" spans="2:3" ht="15">
      <c r="B24" s="37" t="s">
        <v>41</v>
      </c>
      <c r="C24" s="39">
        <v>235.13</v>
      </c>
    </row>
    <row r="25" spans="2:3" ht="15">
      <c r="B25" s="11" t="s">
        <v>15</v>
      </c>
      <c r="C25" s="12">
        <v>82929</v>
      </c>
    </row>
    <row r="26" spans="2:3" ht="30">
      <c r="B26" s="11" t="s">
        <v>19</v>
      </c>
      <c r="C26" s="12">
        <f>C18+C19-C20</f>
        <v>113974.21999999999</v>
      </c>
    </row>
    <row r="27" spans="2:3" ht="15.75" thickBot="1">
      <c r="B27" s="13" t="s">
        <v>12</v>
      </c>
      <c r="C27" s="14">
        <v>23106</v>
      </c>
    </row>
    <row r="28" ht="15.75" thickBot="1">
      <c r="B28" s="4"/>
    </row>
    <row r="29" spans="2:3" ht="15">
      <c r="B29" s="9" t="s">
        <v>16</v>
      </c>
      <c r="C29" s="10"/>
    </row>
    <row r="30" spans="2:3" ht="15.75" thickBot="1">
      <c r="B30" s="13" t="s">
        <v>17</v>
      </c>
      <c r="C30" s="27">
        <f>C15+C26</f>
        <v>-208548.2</v>
      </c>
    </row>
    <row r="31" spans="2:3" ht="15.75" thickBot="1">
      <c r="B31" s="20" t="s">
        <v>20</v>
      </c>
      <c r="C31" s="19"/>
    </row>
    <row r="32" spans="2:5" ht="15">
      <c r="B32" s="29" t="s">
        <v>21</v>
      </c>
      <c r="C32" s="30" t="s">
        <v>5</v>
      </c>
      <c r="D32" s="31" t="s">
        <v>29</v>
      </c>
      <c r="E32" s="32" t="s">
        <v>30</v>
      </c>
    </row>
    <row r="33" spans="2:5" ht="15">
      <c r="B33" s="33"/>
      <c r="C33" s="21" t="s">
        <v>31</v>
      </c>
      <c r="D33" s="6" t="s">
        <v>32</v>
      </c>
      <c r="E33" s="34" t="s">
        <v>33</v>
      </c>
    </row>
    <row r="34" spans="2:5" ht="15">
      <c r="B34" s="11" t="s">
        <v>22</v>
      </c>
      <c r="C34" s="16">
        <v>214679.14</v>
      </c>
      <c r="D34" s="16">
        <v>257251.04</v>
      </c>
      <c r="E34" s="12">
        <f>C34-D34</f>
        <v>-42571.899999999994</v>
      </c>
    </row>
    <row r="35" spans="2:5" ht="15">
      <c r="B35" s="11" t="s">
        <v>23</v>
      </c>
      <c r="C35" s="16">
        <v>481261.33</v>
      </c>
      <c r="D35" s="16">
        <v>584693.81</v>
      </c>
      <c r="E35" s="12">
        <f>C35-D35</f>
        <v>-103432.48000000004</v>
      </c>
    </row>
    <row r="36" spans="2:5" ht="15">
      <c r="B36" s="11" t="s">
        <v>24</v>
      </c>
      <c r="C36" s="16">
        <v>55197.41</v>
      </c>
      <c r="D36" s="16">
        <v>61913.76</v>
      </c>
      <c r="E36" s="12">
        <f>C36-D36</f>
        <v>-6716.3499999999985</v>
      </c>
    </row>
    <row r="37" spans="2:5" ht="15">
      <c r="B37" s="11" t="s">
        <v>25</v>
      </c>
      <c r="C37" s="16">
        <v>58427.19</v>
      </c>
      <c r="D37" s="16">
        <v>62544.43</v>
      </c>
      <c r="E37" s="12">
        <f>C37-D37</f>
        <v>-4117.239999999998</v>
      </c>
    </row>
    <row r="38" spans="2:5" ht="15">
      <c r="B38" s="11" t="s">
        <v>26</v>
      </c>
      <c r="C38" s="16">
        <v>313269.16</v>
      </c>
      <c r="D38" s="16">
        <f>C38</f>
        <v>313269.16</v>
      </c>
      <c r="E38" s="12">
        <f>0</f>
        <v>0</v>
      </c>
    </row>
    <row r="39" spans="2:5" ht="15.75" thickBot="1">
      <c r="B39" s="13" t="s">
        <v>40</v>
      </c>
      <c r="C39" s="35">
        <f>SUM(C34:C38)</f>
        <v>1122834.23</v>
      </c>
      <c r="D39" s="35">
        <f>SUM(D34:D38)</f>
        <v>1279672.2000000002</v>
      </c>
      <c r="E39" s="14">
        <f>SUM(E34:E38)</f>
        <v>-156837.97000000003</v>
      </c>
    </row>
    <row r="40" spans="2:5" ht="15">
      <c r="B40" s="9" t="s">
        <v>39</v>
      </c>
      <c r="C40" s="36"/>
      <c r="D40" s="36"/>
      <c r="E40" s="10"/>
    </row>
    <row r="41" spans="2:5" ht="15.75" thickBot="1">
      <c r="B41" s="13" t="s">
        <v>27</v>
      </c>
      <c r="C41" s="35"/>
      <c r="D41" s="35"/>
      <c r="E41" s="14">
        <f>C7+E39</f>
        <v>-195126.95000000004</v>
      </c>
    </row>
    <row r="42" spans="2:5" ht="15">
      <c r="B42" s="28"/>
      <c r="C42" s="19"/>
      <c r="D42" s="19"/>
      <c r="E42" s="19"/>
    </row>
    <row r="43" spans="2:5" ht="15">
      <c r="B43" s="28"/>
      <c r="C43" s="19"/>
      <c r="D43" s="22"/>
      <c r="E43" s="22"/>
    </row>
    <row r="44" spans="2:5" ht="15">
      <c r="B44" s="22"/>
      <c r="C44" s="19"/>
      <c r="D44" s="22"/>
      <c r="E44" s="22"/>
    </row>
    <row r="47" ht="15">
      <c r="B47" s="7"/>
    </row>
  </sheetData>
  <mergeCells count="1">
    <mergeCell ref="B1:F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2012-03-01T12:38:42Z</cp:lastPrinted>
  <dcterms:created xsi:type="dcterms:W3CDTF">2011-10-17T12:30:43Z</dcterms:created>
  <dcterms:modified xsi:type="dcterms:W3CDTF">2014-02-05T07:57:57Z</dcterms:modified>
  <cp:category/>
  <cp:version/>
  <cp:contentType/>
  <cp:contentStatus/>
</cp:coreProperties>
</file>